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oCrIFnZoFBVGggNom34s6rrilxtvGxil6GTNNlsgXIHmc9NWGoQ39WxQoKITckMfnKBWJ0XtH5kuhWK5ZsS/3w==" workbookSaltValue="Ep39s53WOAjhA2DBHiqNjw==" workbookSpinCount="100000" lockStructure="1"/>
  <bookViews>
    <workbookView xWindow="0" yWindow="15" windowWidth="15360" windowHeight="7620"/>
  </bookViews>
  <sheets>
    <sheet name="法非適用_駐車場整備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I76" i="4"/>
  <c r="HJ51" i="4"/>
  <c r="MA30" i="4"/>
  <c r="CS30" i="4"/>
  <c r="IT76" i="4"/>
  <c r="CS51" i="4"/>
  <c r="HJ30" i="4"/>
  <c r="MA51" i="4"/>
  <c r="C11" i="5"/>
  <c r="D11" i="5"/>
  <c r="E11" i="5"/>
  <c r="B11" i="5"/>
  <c r="BK76" i="4" l="1"/>
  <c r="LH51" i="4"/>
  <c r="IE76" i="4"/>
  <c r="BZ51" i="4"/>
  <c r="GQ30" i="4"/>
  <c r="BZ30" i="4"/>
  <c r="LT76" i="4"/>
  <c r="GQ51" i="4"/>
  <c r="LH30" i="4"/>
  <c r="FX30" i="4"/>
  <c r="BG30" i="4"/>
  <c r="HP76" i="4"/>
  <c r="BG51" i="4"/>
  <c r="AV76" i="4"/>
  <c r="KO51" i="4"/>
  <c r="KO30" i="4"/>
  <c r="LE76" i="4"/>
  <c r="FX51" i="4"/>
  <c r="HA76" i="4"/>
  <c r="AN51" i="4"/>
  <c r="FE30" i="4"/>
  <c r="AG76" i="4"/>
  <c r="JV51" i="4"/>
  <c r="KP76" i="4"/>
  <c r="AN30" i="4"/>
  <c r="JV30" i="4"/>
  <c r="FE51" i="4"/>
  <c r="KA76" i="4"/>
  <c r="EL51" i="4"/>
  <c r="JC30" i="4"/>
  <c r="GL76" i="4"/>
  <c r="U51" i="4"/>
  <c r="EL30" i="4"/>
  <c r="U30" i="4"/>
  <c r="R76" i="4"/>
  <c r="JC51" i="4"/>
</calcChain>
</file>

<file path=xl/sharedStrings.xml><?xml version="1.0" encoding="utf-8"?>
<sst xmlns="http://schemas.openxmlformats.org/spreadsheetml/2006/main" count="294" uniqueCount="143">
  <si>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</si>
  <si>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</si>
  <si>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</si>
  <si>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</si>
  <si>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</si>
  <si>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</si>
  <si>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</si>
  <si>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</si>
  <si>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</si>
  <si>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</si>
  <si>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</si>
  <si>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</si>
  <si>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</si>
  <si>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</si>
  <si>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</si>
  <si>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</si>
  <si>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</si>
  <si>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</si>
  <si>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</si>
  <si>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</si>
  <si>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</si>
  <si>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</si>
  <si>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</si>
  <si>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</si>
  <si>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</si>
  <si>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</si>
  <si>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</si>
  <si>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</si>
  <si>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</si>
  <si>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</si>
  <si>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</si>
  <si>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</si>
  <si>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</si>
  <si>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</si>
  <si>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</si>
  <si>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</si>
  <si>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</si>
  <si>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</si>
  <si>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</si>
  <si>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</si>
  <si>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</si>
  <si>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</si>
  <si>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</si>
  <si>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</si>
  <si>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</si>
  <si>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</si>
  <si>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</si>
  <si>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</si>
  <si>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</si>
  <si>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</si>
  <si>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</si>
  <si>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</si>
  <si>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</si>
  <si>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</si>
  <si>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</si>
  <si>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</si>
  <si>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</si>
  <si>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</si>
  <si>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</si>
  <si>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</si>
  <si>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</si>
  <si>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</si>
  <si>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</si>
  <si>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</si>
  <si>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</si>
  <si>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</si>
  <si>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</si>
  <si>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</si>
  <si>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</si>
  <si>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</si>
  <si>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</si>
  <si>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</si>
  <si>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</si>
  <si>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</si>
  <si>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</si>
  <si>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</si>
  <si>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</si>
  <si>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</si>
  <si>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</si>
  <si>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</si>
  <si>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</si>
  <si>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</si>
  <si>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</si>
  <si>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</si>
  <si>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</si>
  <si>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</si>
  <si>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</si>
  <si>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</si>
  <si>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</si>
  <si>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</si>
  <si>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</si>
  <si>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</si>
  <si>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</si>
  <si>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</si>
  <si>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</si>
  <si>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</si>
  <si>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</si>
  <si>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</si>
  <si>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</si>
  <si>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</si>
  <si>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</si>
  <si>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</si>
  <si>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</si>
  <si>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</si>
  <si>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</si>
  <si>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</si>
  <si>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</si>
  <si>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</si>
  <si>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</si>
  <si>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</si>
  <si>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当該値(N-1)</t>
    <phoneticPr fontId="5"/>
  </si>
  <si>
    <t>当該値(N-4)</t>
    <phoneticPr fontId="5"/>
  </si>
  <si>
    <t>当該値(N-1)</t>
    <phoneticPr fontId="5"/>
  </si>
  <si>
    <t>当該値(N)</t>
    <phoneticPr fontId="5"/>
  </si>
  <si>
    <t>当該値(N-3)</t>
    <phoneticPr fontId="5"/>
  </si>
  <si>
    <t>当該値(N)</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</si>
  <si>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</si>
  <si>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</si>
  <si>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</si>
  <si>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</si>
  <si>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</si>
  <si>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静岡県　浜松市</t>
  </si>
  <si>
    <t>駅南地下駐車場</t>
  </si>
  <si>
    <t>法非適用</t>
  </si>
  <si>
    <t>駐車場整備事業</t>
  </si>
  <si>
    <t>-</t>
  </si>
  <si>
    <t>Ａ２Ｂ１</t>
  </si>
  <si>
    <t>非設置</t>
  </si>
  <si>
    <t>該当数値なし</t>
  </si>
  <si>
    <t>都市計画駐車場</t>
  </si>
  <si>
    <t>地下式</t>
  </si>
  <si>
    <t>駅</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</si>
  <si>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</si>
  <si>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</si>
  <si>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</si>
  <si>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</si>
  <si>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</si>
  <si>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</si>
  <si>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</si>
  <si>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他会計補助金を要しておらず独立採算制を保っており、各指標からも概ね順調に運営されていると考える。</t>
    <phoneticPr fontId="5"/>
  </si>
  <si>
    <t>　JR浜松駅南口の渋滞緩和のため入庫後20分以内に出庫する車両の駐車場料金を無料とする措置を行っていることなどにより比較的短時間の利用が多く、⑪稼働状況は高い状態である。</t>
    <rPh sb="3" eb="5">
      <t>ハママツ</t>
    </rPh>
    <rPh sb="5" eb="6">
      <t>エキ</t>
    </rPh>
    <rPh sb="6" eb="8">
      <t>ミナミグチ</t>
    </rPh>
    <rPh sb="9" eb="11">
      <t>ジュウタイ</t>
    </rPh>
    <rPh sb="11" eb="13">
      <t>カンワ</t>
    </rPh>
    <rPh sb="16" eb="18">
      <t>ニュウコ</t>
    </rPh>
    <rPh sb="18" eb="19">
      <t>ゴ</t>
    </rPh>
    <rPh sb="21" eb="22">
      <t>フン</t>
    </rPh>
    <rPh sb="22" eb="24">
      <t>イナイ</t>
    </rPh>
    <rPh sb="25" eb="27">
      <t>シュッコ</t>
    </rPh>
    <rPh sb="29" eb="31">
      <t>シャリョウ</t>
    </rPh>
    <rPh sb="32" eb="35">
      <t>チュウシャジョウ</t>
    </rPh>
    <rPh sb="35" eb="37">
      <t>リョウキン</t>
    </rPh>
    <rPh sb="38" eb="40">
      <t>ムリョウ</t>
    </rPh>
    <rPh sb="43" eb="45">
      <t>ソチ</t>
    </rPh>
    <rPh sb="46" eb="47">
      <t>オコナ</t>
    </rPh>
    <rPh sb="58" eb="61">
      <t>ヒカクテキ</t>
    </rPh>
    <rPh sb="61" eb="64">
      <t>タンジカン</t>
    </rPh>
    <rPh sb="65" eb="67">
      <t>リヨウ</t>
    </rPh>
    <rPh sb="68" eb="69">
      <t>オオ</t>
    </rPh>
    <rPh sb="72" eb="74">
      <t>カドウ</t>
    </rPh>
    <rPh sb="74" eb="76">
      <t>ジョウキョウ</t>
    </rPh>
    <rPh sb="77" eb="78">
      <t>タカ</t>
    </rPh>
    <rPh sb="79" eb="81">
      <t>ジョウタイ</t>
    </rPh>
    <phoneticPr fontId="5"/>
  </si>
  <si>
    <t>　JR浜松駅に隣接する本市における一等地であり、別用途の活用されている地上部を含めた⑦敷地の地価は大きい。また、平成26年度に実施した改良工事に伴う企業債も償還中であるが、事業規模と比較し小さいため、指標への影響は少ない。</t>
    <rPh sb="3" eb="5">
      <t>ハママツ</t>
    </rPh>
    <rPh sb="5" eb="6">
      <t>エキ</t>
    </rPh>
    <rPh sb="7" eb="9">
      <t>リンセツ</t>
    </rPh>
    <rPh sb="11" eb="13">
      <t>ホンシ</t>
    </rPh>
    <rPh sb="17" eb="20">
      <t>イットウチ</t>
    </rPh>
    <rPh sb="24" eb="25">
      <t>ベツ</t>
    </rPh>
    <rPh sb="25" eb="27">
      <t>ヨウト</t>
    </rPh>
    <rPh sb="35" eb="37">
      <t>チジョウ</t>
    </rPh>
    <rPh sb="37" eb="38">
      <t>ブ</t>
    </rPh>
    <rPh sb="39" eb="40">
      <t>フク</t>
    </rPh>
    <rPh sb="43" eb="45">
      <t>シキチ</t>
    </rPh>
    <rPh sb="46" eb="48">
      <t>チカ</t>
    </rPh>
    <rPh sb="49" eb="50">
      <t>オオ</t>
    </rPh>
    <rPh sb="56" eb="58">
      <t>ヘイセイ</t>
    </rPh>
    <rPh sb="60" eb="62">
      <t>ネンド</t>
    </rPh>
    <rPh sb="63" eb="65">
      <t>ジッシ</t>
    </rPh>
    <rPh sb="67" eb="69">
      <t>カイリョウ</t>
    </rPh>
    <rPh sb="69" eb="71">
      <t>コウジ</t>
    </rPh>
    <rPh sb="72" eb="73">
      <t>トモナ</t>
    </rPh>
    <rPh sb="74" eb="76">
      <t>キギョウ</t>
    </rPh>
    <rPh sb="76" eb="77">
      <t>サイ</t>
    </rPh>
    <rPh sb="78" eb="80">
      <t>ショウカン</t>
    </rPh>
    <rPh sb="80" eb="81">
      <t>チュウ</t>
    </rPh>
    <rPh sb="86" eb="88">
      <t>ジギョウ</t>
    </rPh>
    <rPh sb="88" eb="90">
      <t>キボ</t>
    </rPh>
    <rPh sb="91" eb="93">
      <t>ヒカク</t>
    </rPh>
    <rPh sb="94" eb="95">
      <t>チイ</t>
    </rPh>
    <rPh sb="100" eb="102">
      <t>シヒョウ</t>
    </rPh>
    <rPh sb="104" eb="106">
      <t>エイキョウ</t>
    </rPh>
    <rPh sb="107" eb="108">
      <t>スク</t>
    </rPh>
    <phoneticPr fontId="5"/>
  </si>
  <si>
    <t>　現状経営状況は良好であり、駅南口の混雑解消という公益性も高い駐車場であることから、平成30年度に長寿命化計画を策定し、計画的な修繕・改修や改修費の平準化を図り安定的な経営を行っていく。</t>
    <rPh sb="1" eb="3">
      <t>ゲンジョウ</t>
    </rPh>
    <rPh sb="3" eb="5">
      <t>ケイエイ</t>
    </rPh>
    <rPh sb="5" eb="7">
      <t>ジョウキョウ</t>
    </rPh>
    <rPh sb="8" eb="10">
      <t>リョウコウ</t>
    </rPh>
    <rPh sb="14" eb="15">
      <t>エキ</t>
    </rPh>
    <rPh sb="15" eb="17">
      <t>ミナミグチ</t>
    </rPh>
    <rPh sb="18" eb="20">
      <t>コンザツ</t>
    </rPh>
    <rPh sb="20" eb="22">
      <t>カイショウ</t>
    </rPh>
    <rPh sb="25" eb="28">
      <t>コウエキセイ</t>
    </rPh>
    <rPh sb="29" eb="30">
      <t>タカ</t>
    </rPh>
    <rPh sb="31" eb="34">
      <t>チュウシャジョウ</t>
    </rPh>
    <rPh sb="42" eb="44">
      <t>ヘイセイ</t>
    </rPh>
    <rPh sb="46" eb="48">
      <t>ネンド</t>
    </rPh>
    <rPh sb="49" eb="50">
      <t>チョウ</t>
    </rPh>
    <rPh sb="50" eb="53">
      <t>ジュミョウカ</t>
    </rPh>
    <rPh sb="53" eb="55">
      <t>ケイカク</t>
    </rPh>
    <rPh sb="56" eb="58">
      <t>サクテイ</t>
    </rPh>
    <rPh sb="60" eb="63">
      <t>ケイカクテキ</t>
    </rPh>
    <rPh sb="64" eb="66">
      <t>シュウゼン</t>
    </rPh>
    <rPh sb="67" eb="69">
      <t>カイシュウ</t>
    </rPh>
    <rPh sb="70" eb="72">
      <t>カイシュウ</t>
    </rPh>
    <rPh sb="72" eb="73">
      <t>ヒ</t>
    </rPh>
    <rPh sb="74" eb="77">
      <t>ヘイジュンカ</t>
    </rPh>
    <rPh sb="78" eb="79">
      <t>ハカ</t>
    </rPh>
    <rPh sb="80" eb="83">
      <t>アンテイテキ</t>
    </rPh>
    <rPh sb="84" eb="86">
      <t>ケイエイ</t>
    </rPh>
    <rPh sb="87" eb="88">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</si>
</sst>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#N/A</c:v>
                </c:pt>
                <c:pt idx="1">
                  <c:v>126.6</c:v>
                </c:pt>
                <c:pt idx="2">
                  <c:v>309.39999999999998</c:v>
                </c:pt>
                <c:pt idx="3">
                  <c:v>289.10000000000002</c:v>
                </c:pt>
                <c:pt idx="4">
                  <c:v>207.6</c:v>
                </c:pt>
              </c:numCache>
            </c:numRef>
          </c:val>
          <c:extLst xmlns:c16r2="http://schemas.microsoft.com/office/drawing/2015/06/chart">
            <c:ext xmlns:c16="http://schemas.microsoft.com/office/drawing/2014/chart" uri="{C3380CC4-5D6E-409C-BE32-E72D297353CC}">
              <c16:uniqueId val="{00000000-A574-4C6A-9DF1-2A54C8DDA8C1}"/>
            </c:ext>
          </c:extLst>
        </c:ser>
        <c:dLbls>
          <c:showLegendKey val="0"/>
          <c:showVal val="0"/>
          <c:showCatName val="0"/>
          <c:showSerName val="0"/>
          <c:showPercent val="0"/>
          <c:showBubbleSize val="0"/>
        </c:dLbls>
        <c:gapWidth val="150"/>
        <c:axId val="169481344"/>
        <c:axId val="169483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104.2</c:v>
                </c:pt>
                <c:pt idx="1">
                  <c:v>110.9</c:v>
                </c:pt>
                <c:pt idx="2">
                  <c:v>113.4</c:v>
                </c:pt>
                <c:pt idx="3">
                  <c:v>191.4</c:v>
                </c:pt>
                <c:pt idx="4">
                  <c:v>141.30000000000001</c:v>
                </c:pt>
              </c:numCache>
            </c:numRef>
          </c:val>
          <c:smooth val="0"/>
          <c:extLst xmlns:c16r2="http://schemas.microsoft.com/office/drawing/2015/06/chart">
            <c:ext xmlns:c16="http://schemas.microsoft.com/office/drawing/2014/chart" uri="{C3380CC4-5D6E-409C-BE32-E72D297353CC}">
              <c16:uniqueId val="{00000001-A574-4C6A-9DF1-2A54C8DDA8C1}"/>
            </c:ext>
          </c:extLst>
        </c:ser>
        <c:dLbls>
          <c:showLegendKey val="0"/>
          <c:showVal val="0"/>
          <c:showCatName val="0"/>
          <c:showSerName val="0"/>
          <c:showPercent val="0"/>
          <c:showBubbleSize val="0"/>
        </c:dLbls>
        <c:marker val="1"/>
        <c:smooth val="0"/>
        <c:axId val="169481344"/>
        <c:axId val="169483264"/>
      </c:lineChart>
      <c:dateAx>
        <c:axId val="169481344"/>
        <c:scaling>
          <c:orientation val="minMax"/>
        </c:scaling>
        <c:delete val="1"/>
        <c:axPos val="b"/>
        <c:numFmt formatCode="ge" sourceLinked="1"/>
        <c:majorTickMark val="none"/>
        <c:minorTickMark val="none"/>
        <c:tickLblPos val="none"/>
        <c:crossAx val="169483264"/>
        <c:crosses val="autoZero"/>
        <c:auto val="1"/>
        <c:lblOffset val="100"/>
        <c:baseTimeUnit val="years"/>
      </c:dateAx>
      <c:valAx>
        <c:axId val="1694832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9481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#N/A</c:v>
                </c:pt>
                <c:pt idx="1">
                  <c:v>65</c:v>
                </c:pt>
                <c:pt idx="2">
                  <c:v>54.7</c:v>
                </c:pt>
                <c:pt idx="3">
                  <c:v>47.5</c:v>
                </c:pt>
                <c:pt idx="4">
                  <c:v>39.799999999999997</c:v>
                </c:pt>
              </c:numCache>
            </c:numRef>
          </c:val>
          <c:extLst xmlns:c16r2="http://schemas.microsoft.com/office/drawing/2015/06/chart">
            <c:ext xmlns:c16="http://schemas.microsoft.com/office/drawing/2014/chart" uri="{C3380CC4-5D6E-409C-BE32-E72D297353CC}">
              <c16:uniqueId val="{00000000-248E-4945-BFB8-E8835055B10D}"/>
            </c:ext>
          </c:extLst>
        </c:ser>
        <c:dLbls>
          <c:showLegendKey val="0"/>
          <c:showVal val="0"/>
          <c:showCatName val="0"/>
          <c:showSerName val="0"/>
          <c:showPercent val="0"/>
          <c:showBubbleSize val="0"/>
        </c:dLbls>
        <c:gapWidth val="150"/>
        <c:axId val="176235648"/>
        <c:axId val="176237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438</c:v>
                </c:pt>
                <c:pt idx="1">
                  <c:v>351.1</c:v>
                </c:pt>
                <c:pt idx="2">
                  <c:v>278.89999999999998</c:v>
                </c:pt>
                <c:pt idx="3">
                  <c:v>205.5</c:v>
                </c:pt>
                <c:pt idx="4">
                  <c:v>187.9</c:v>
                </c:pt>
              </c:numCache>
            </c:numRef>
          </c:val>
          <c:smooth val="0"/>
          <c:extLst xmlns:c16r2="http://schemas.microsoft.com/office/drawing/2015/06/chart">
            <c:ext xmlns:c16="http://schemas.microsoft.com/office/drawing/2014/chart" uri="{C3380CC4-5D6E-409C-BE32-E72D297353CC}">
              <c16:uniqueId val="{00000001-248E-4945-BFB8-E8835055B10D}"/>
            </c:ext>
          </c:extLst>
        </c:ser>
        <c:dLbls>
          <c:showLegendKey val="0"/>
          <c:showVal val="0"/>
          <c:showCatName val="0"/>
          <c:showSerName val="0"/>
          <c:showPercent val="0"/>
          <c:showBubbleSize val="0"/>
        </c:dLbls>
        <c:marker val="1"/>
        <c:smooth val="0"/>
        <c:axId val="176235648"/>
        <c:axId val="176237568"/>
      </c:lineChart>
      <c:dateAx>
        <c:axId val="176235648"/>
        <c:scaling>
          <c:orientation val="minMax"/>
        </c:scaling>
        <c:delete val="1"/>
        <c:axPos val="b"/>
        <c:numFmt formatCode="ge" sourceLinked="1"/>
        <c:majorTickMark val="none"/>
        <c:minorTickMark val="none"/>
        <c:tickLblPos val="none"/>
        <c:crossAx val="176237568"/>
        <c:crosses val="autoZero"/>
        <c:auto val="1"/>
        <c:lblOffset val="100"/>
        <c:baseTimeUnit val="years"/>
      </c:dateAx>
      <c:valAx>
        <c:axId val="176237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6235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C9C6-445F-94C7-E87FAB9FE92F}"/>
            </c:ext>
          </c:extLst>
        </c:ser>
        <c:dLbls>
          <c:showLegendKey val="0"/>
          <c:showVal val="0"/>
          <c:showCatName val="0"/>
          <c:showSerName val="0"/>
          <c:showPercent val="0"/>
          <c:showBubbleSize val="0"/>
        </c:dLbls>
        <c:gapWidth val="150"/>
        <c:axId val="176292608"/>
        <c:axId val="176294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C9C6-445F-94C7-E87FAB9FE92F}"/>
            </c:ext>
          </c:extLst>
        </c:ser>
        <c:dLbls>
          <c:showLegendKey val="0"/>
          <c:showVal val="0"/>
          <c:showCatName val="0"/>
          <c:showSerName val="0"/>
          <c:showPercent val="0"/>
          <c:showBubbleSize val="0"/>
        </c:dLbls>
        <c:marker val="1"/>
        <c:smooth val="0"/>
        <c:axId val="176292608"/>
        <c:axId val="176294528"/>
      </c:lineChart>
      <c:dateAx>
        <c:axId val="176292608"/>
        <c:scaling>
          <c:orientation val="minMax"/>
        </c:scaling>
        <c:delete val="1"/>
        <c:axPos val="b"/>
        <c:numFmt formatCode="ge" sourceLinked="1"/>
        <c:majorTickMark val="none"/>
        <c:minorTickMark val="none"/>
        <c:tickLblPos val="none"/>
        <c:crossAx val="176294528"/>
        <c:crosses val="autoZero"/>
        <c:auto val="1"/>
        <c:lblOffset val="100"/>
        <c:baseTimeUnit val="years"/>
      </c:dateAx>
      <c:valAx>
        <c:axId val="176294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6292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F8CC-4216-B76C-F46449617866}"/>
            </c:ext>
          </c:extLst>
        </c:ser>
        <c:dLbls>
          <c:showLegendKey val="0"/>
          <c:showVal val="0"/>
          <c:showCatName val="0"/>
          <c:showSerName val="0"/>
          <c:showPercent val="0"/>
          <c:showBubbleSize val="0"/>
        </c:dLbls>
        <c:gapWidth val="150"/>
        <c:axId val="176329088"/>
        <c:axId val="176331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F8CC-4216-B76C-F46449617866}"/>
            </c:ext>
          </c:extLst>
        </c:ser>
        <c:dLbls>
          <c:showLegendKey val="0"/>
          <c:showVal val="0"/>
          <c:showCatName val="0"/>
          <c:showSerName val="0"/>
          <c:showPercent val="0"/>
          <c:showBubbleSize val="0"/>
        </c:dLbls>
        <c:marker val="1"/>
        <c:smooth val="0"/>
        <c:axId val="176329088"/>
        <c:axId val="176331008"/>
      </c:lineChart>
      <c:dateAx>
        <c:axId val="176329088"/>
        <c:scaling>
          <c:orientation val="minMax"/>
        </c:scaling>
        <c:delete val="1"/>
        <c:axPos val="b"/>
        <c:numFmt formatCode="ge" sourceLinked="1"/>
        <c:majorTickMark val="none"/>
        <c:minorTickMark val="none"/>
        <c:tickLblPos val="none"/>
        <c:crossAx val="176331008"/>
        <c:crosses val="autoZero"/>
        <c:auto val="1"/>
        <c:lblOffset val="100"/>
        <c:baseTimeUnit val="years"/>
      </c:dateAx>
      <c:valAx>
        <c:axId val="1763310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6329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#N/A</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C26-47F5-9116-E0EFF1D5D675}"/>
            </c:ext>
          </c:extLst>
        </c:ser>
        <c:dLbls>
          <c:showLegendKey val="0"/>
          <c:showVal val="0"/>
          <c:showCatName val="0"/>
          <c:showSerName val="0"/>
          <c:showPercent val="0"/>
          <c:showBubbleSize val="0"/>
        </c:dLbls>
        <c:gapWidth val="150"/>
        <c:axId val="176451584"/>
        <c:axId val="176453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11.6</c:v>
                </c:pt>
                <c:pt idx="1">
                  <c:v>10</c:v>
                </c:pt>
                <c:pt idx="2">
                  <c:v>9.5</c:v>
                </c:pt>
                <c:pt idx="3">
                  <c:v>15.1</c:v>
                </c:pt>
                <c:pt idx="4">
                  <c:v>15</c:v>
                </c:pt>
              </c:numCache>
            </c:numRef>
          </c:val>
          <c:smooth val="0"/>
          <c:extLst xmlns:c16r2="http://schemas.microsoft.com/office/drawing/2015/06/chart">
            <c:ext xmlns:c16="http://schemas.microsoft.com/office/drawing/2014/chart" uri="{C3380CC4-5D6E-409C-BE32-E72D297353CC}">
              <c16:uniqueId val="{00000001-CC26-47F5-9116-E0EFF1D5D675}"/>
            </c:ext>
          </c:extLst>
        </c:ser>
        <c:dLbls>
          <c:showLegendKey val="0"/>
          <c:showVal val="0"/>
          <c:showCatName val="0"/>
          <c:showSerName val="0"/>
          <c:showPercent val="0"/>
          <c:showBubbleSize val="0"/>
        </c:dLbls>
        <c:marker val="1"/>
        <c:smooth val="0"/>
        <c:axId val="176451584"/>
        <c:axId val="176453504"/>
      </c:lineChart>
      <c:dateAx>
        <c:axId val="176451584"/>
        <c:scaling>
          <c:orientation val="minMax"/>
        </c:scaling>
        <c:delete val="1"/>
        <c:axPos val="b"/>
        <c:numFmt formatCode="ge" sourceLinked="1"/>
        <c:majorTickMark val="none"/>
        <c:minorTickMark val="none"/>
        <c:tickLblPos val="none"/>
        <c:crossAx val="176453504"/>
        <c:crosses val="autoZero"/>
        <c:auto val="1"/>
        <c:lblOffset val="100"/>
        <c:baseTimeUnit val="years"/>
      </c:dateAx>
      <c:valAx>
        <c:axId val="176453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6451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#N/A</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19A-4C40-87DB-44BBF9CC7AC7}"/>
            </c:ext>
          </c:extLst>
        </c:ser>
        <c:dLbls>
          <c:showLegendKey val="0"/>
          <c:showVal val="0"/>
          <c:showCatName val="0"/>
          <c:showSerName val="0"/>
          <c:showPercent val="0"/>
          <c:showBubbleSize val="0"/>
        </c:dLbls>
        <c:gapWidth val="150"/>
        <c:axId val="176475520"/>
        <c:axId val="176559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247</c:v>
                </c:pt>
                <c:pt idx="1">
                  <c:v>202</c:v>
                </c:pt>
                <c:pt idx="2">
                  <c:v>177</c:v>
                </c:pt>
                <c:pt idx="3">
                  <c:v>145</c:v>
                </c:pt>
                <c:pt idx="4">
                  <c:v>108</c:v>
                </c:pt>
              </c:numCache>
            </c:numRef>
          </c:val>
          <c:smooth val="0"/>
          <c:extLst xmlns:c16r2="http://schemas.microsoft.com/office/drawing/2015/06/chart">
            <c:ext xmlns:c16="http://schemas.microsoft.com/office/drawing/2014/chart" uri="{C3380CC4-5D6E-409C-BE32-E72D297353CC}">
              <c16:uniqueId val="{00000001-919A-4C40-87DB-44BBF9CC7AC7}"/>
            </c:ext>
          </c:extLst>
        </c:ser>
        <c:dLbls>
          <c:showLegendKey val="0"/>
          <c:showVal val="0"/>
          <c:showCatName val="0"/>
          <c:showSerName val="0"/>
          <c:showPercent val="0"/>
          <c:showBubbleSize val="0"/>
        </c:dLbls>
        <c:marker val="1"/>
        <c:smooth val="0"/>
        <c:axId val="176475520"/>
        <c:axId val="176559616"/>
      </c:lineChart>
      <c:dateAx>
        <c:axId val="176475520"/>
        <c:scaling>
          <c:orientation val="minMax"/>
        </c:scaling>
        <c:delete val="1"/>
        <c:axPos val="b"/>
        <c:numFmt formatCode="ge" sourceLinked="1"/>
        <c:majorTickMark val="none"/>
        <c:minorTickMark val="none"/>
        <c:tickLblPos val="none"/>
        <c:crossAx val="176559616"/>
        <c:crosses val="autoZero"/>
        <c:auto val="1"/>
        <c:lblOffset val="100"/>
        <c:baseTimeUnit val="years"/>
      </c:dateAx>
      <c:valAx>
        <c:axId val="1765596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76475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#N/A</c:v>
                </c:pt>
                <c:pt idx="1">
                  <c:v>199.1</c:v>
                </c:pt>
                <c:pt idx="2">
                  <c:v>258.89999999999998</c:v>
                </c:pt>
                <c:pt idx="3">
                  <c:v>283.8</c:v>
                </c:pt>
                <c:pt idx="4">
                  <c:v>297</c:v>
                </c:pt>
              </c:numCache>
            </c:numRef>
          </c:val>
          <c:extLst xmlns:c16r2="http://schemas.microsoft.com/office/drawing/2015/06/chart">
            <c:ext xmlns:c16="http://schemas.microsoft.com/office/drawing/2014/chart" uri="{C3380CC4-5D6E-409C-BE32-E72D297353CC}">
              <c16:uniqueId val="{00000000-EAA8-45DE-81F2-7AC4A3B5670A}"/>
            </c:ext>
          </c:extLst>
        </c:ser>
        <c:dLbls>
          <c:showLegendKey val="0"/>
          <c:showVal val="0"/>
          <c:showCatName val="0"/>
          <c:showSerName val="0"/>
          <c:showPercent val="0"/>
          <c:showBubbleSize val="0"/>
        </c:dLbls>
        <c:gapWidth val="150"/>
        <c:axId val="176598016"/>
        <c:axId val="176612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189.3</c:v>
                </c:pt>
                <c:pt idx="1">
                  <c:v>182.5</c:v>
                </c:pt>
                <c:pt idx="2">
                  <c:v>185.2</c:v>
                </c:pt>
                <c:pt idx="3">
                  <c:v>184.1</c:v>
                </c:pt>
                <c:pt idx="4">
                  <c:v>186.8</c:v>
                </c:pt>
              </c:numCache>
            </c:numRef>
          </c:val>
          <c:smooth val="0"/>
          <c:extLst xmlns:c16r2="http://schemas.microsoft.com/office/drawing/2015/06/chart">
            <c:ext xmlns:c16="http://schemas.microsoft.com/office/drawing/2014/chart" uri="{C3380CC4-5D6E-409C-BE32-E72D297353CC}">
              <c16:uniqueId val="{00000001-EAA8-45DE-81F2-7AC4A3B5670A}"/>
            </c:ext>
          </c:extLst>
        </c:ser>
        <c:dLbls>
          <c:showLegendKey val="0"/>
          <c:showVal val="0"/>
          <c:showCatName val="0"/>
          <c:showSerName val="0"/>
          <c:showPercent val="0"/>
          <c:showBubbleSize val="0"/>
        </c:dLbls>
        <c:marker val="1"/>
        <c:smooth val="0"/>
        <c:axId val="176598016"/>
        <c:axId val="176612480"/>
      </c:lineChart>
      <c:dateAx>
        <c:axId val="176598016"/>
        <c:scaling>
          <c:orientation val="minMax"/>
        </c:scaling>
        <c:delete val="1"/>
        <c:axPos val="b"/>
        <c:numFmt formatCode="ge" sourceLinked="1"/>
        <c:majorTickMark val="none"/>
        <c:minorTickMark val="none"/>
        <c:tickLblPos val="none"/>
        <c:crossAx val="176612480"/>
        <c:crosses val="autoZero"/>
        <c:auto val="1"/>
        <c:lblOffset val="100"/>
        <c:baseTimeUnit val="years"/>
      </c:dateAx>
      <c:valAx>
        <c:axId val="176612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6598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#N/A</c:v>
                </c:pt>
                <c:pt idx="1">
                  <c:v>21.7</c:v>
                </c:pt>
                <c:pt idx="2">
                  <c:v>67.7</c:v>
                </c:pt>
                <c:pt idx="3">
                  <c:v>65.400000000000006</c:v>
                </c:pt>
                <c:pt idx="4">
                  <c:v>42.7</c:v>
                </c:pt>
              </c:numCache>
            </c:numRef>
          </c:val>
          <c:extLst xmlns:c16r2="http://schemas.microsoft.com/office/drawing/2015/06/chart">
            <c:ext xmlns:c16="http://schemas.microsoft.com/office/drawing/2014/chart" uri="{C3380CC4-5D6E-409C-BE32-E72D297353CC}">
              <c16:uniqueId val="{00000000-A7E2-4C8E-B555-CD23A41050BF}"/>
            </c:ext>
          </c:extLst>
        </c:ser>
        <c:dLbls>
          <c:showLegendKey val="0"/>
          <c:showVal val="0"/>
          <c:showCatName val="0"/>
          <c:showSerName val="0"/>
          <c:showPercent val="0"/>
          <c:showBubbleSize val="0"/>
        </c:dLbls>
        <c:gapWidth val="150"/>
        <c:axId val="176654976"/>
        <c:axId val="176665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18.3</c:v>
                </c:pt>
                <c:pt idx="1">
                  <c:v>18.2</c:v>
                </c:pt>
                <c:pt idx="2">
                  <c:v>17.5</c:v>
                </c:pt>
                <c:pt idx="3">
                  <c:v>14.3</c:v>
                </c:pt>
                <c:pt idx="4">
                  <c:v>11.8</c:v>
                </c:pt>
              </c:numCache>
            </c:numRef>
          </c:val>
          <c:smooth val="0"/>
          <c:extLst xmlns:c16r2="http://schemas.microsoft.com/office/drawing/2015/06/chart">
            <c:ext xmlns:c16="http://schemas.microsoft.com/office/drawing/2014/chart" uri="{C3380CC4-5D6E-409C-BE32-E72D297353CC}">
              <c16:uniqueId val="{00000001-A7E2-4C8E-B555-CD23A41050BF}"/>
            </c:ext>
          </c:extLst>
        </c:ser>
        <c:dLbls>
          <c:showLegendKey val="0"/>
          <c:showVal val="0"/>
          <c:showCatName val="0"/>
          <c:showSerName val="0"/>
          <c:showPercent val="0"/>
          <c:showBubbleSize val="0"/>
        </c:dLbls>
        <c:marker val="1"/>
        <c:smooth val="0"/>
        <c:axId val="176654976"/>
        <c:axId val="176665344"/>
      </c:lineChart>
      <c:dateAx>
        <c:axId val="176654976"/>
        <c:scaling>
          <c:orientation val="minMax"/>
        </c:scaling>
        <c:delete val="1"/>
        <c:axPos val="b"/>
        <c:numFmt formatCode="ge" sourceLinked="1"/>
        <c:majorTickMark val="none"/>
        <c:minorTickMark val="none"/>
        <c:tickLblPos val="none"/>
        <c:crossAx val="176665344"/>
        <c:crosses val="autoZero"/>
        <c:auto val="1"/>
        <c:lblOffset val="100"/>
        <c:baseTimeUnit val="years"/>
      </c:dateAx>
      <c:valAx>
        <c:axId val="176665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6654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#N/A</c:v>
                </c:pt>
                <c:pt idx="1">
                  <c:v>29886</c:v>
                </c:pt>
                <c:pt idx="2">
                  <c:v>112211</c:v>
                </c:pt>
                <c:pt idx="3">
                  <c:v>113126</c:v>
                </c:pt>
                <c:pt idx="4">
                  <c:v>102816</c:v>
                </c:pt>
              </c:numCache>
            </c:numRef>
          </c:val>
          <c:extLst xmlns:c16r2="http://schemas.microsoft.com/office/drawing/2015/06/chart">
            <c:ext xmlns:c16="http://schemas.microsoft.com/office/drawing/2014/chart" uri="{C3380CC4-5D6E-409C-BE32-E72D297353CC}">
              <c16:uniqueId val="{00000000-FD0D-4737-829E-6A133ED2FA8C}"/>
            </c:ext>
          </c:extLst>
        </c:ser>
        <c:dLbls>
          <c:showLegendKey val="0"/>
          <c:showVal val="0"/>
          <c:showCatName val="0"/>
          <c:showSerName val="0"/>
          <c:showPercent val="0"/>
          <c:showBubbleSize val="0"/>
        </c:dLbls>
        <c:gapWidth val="150"/>
        <c:axId val="176765184"/>
        <c:axId val="176775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31473</c:v>
                </c:pt>
                <c:pt idx="1">
                  <c:v>37843</c:v>
                </c:pt>
                <c:pt idx="2">
                  <c:v>36318</c:v>
                </c:pt>
                <c:pt idx="3">
                  <c:v>37745</c:v>
                </c:pt>
                <c:pt idx="4">
                  <c:v>35151</c:v>
                </c:pt>
              </c:numCache>
            </c:numRef>
          </c:val>
          <c:smooth val="0"/>
          <c:extLst xmlns:c16r2="http://schemas.microsoft.com/office/drawing/2015/06/chart">
            <c:ext xmlns:c16="http://schemas.microsoft.com/office/drawing/2014/chart" uri="{C3380CC4-5D6E-409C-BE32-E72D297353CC}">
              <c16:uniqueId val="{00000001-FD0D-4737-829E-6A133ED2FA8C}"/>
            </c:ext>
          </c:extLst>
        </c:ser>
        <c:dLbls>
          <c:showLegendKey val="0"/>
          <c:showVal val="0"/>
          <c:showCatName val="0"/>
          <c:showSerName val="0"/>
          <c:showPercent val="0"/>
          <c:showBubbleSize val="0"/>
        </c:dLbls>
        <c:marker val="1"/>
        <c:smooth val="0"/>
        <c:axId val="176765184"/>
        <c:axId val="176775552"/>
      </c:lineChart>
      <c:dateAx>
        <c:axId val="176765184"/>
        <c:scaling>
          <c:orientation val="minMax"/>
        </c:scaling>
        <c:delete val="1"/>
        <c:axPos val="b"/>
        <c:numFmt formatCode="ge" sourceLinked="1"/>
        <c:majorTickMark val="none"/>
        <c:minorTickMark val="none"/>
        <c:tickLblPos val="none"/>
        <c:crossAx val="176775552"/>
        <c:crosses val="autoZero"/>
        <c:auto val="1"/>
        <c:lblOffset val="100"/>
        <c:baseTimeUnit val="years"/>
      </c:dateAx>
      <c:valAx>
        <c:axId val="1767755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7676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election activeCell="B2" sqref="B2:NR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静岡県浜松市　駅南地下駐車場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Ａ２Ｂ１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11893</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129</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地下式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24</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333</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450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利用料金制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139</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t="str">
        <f>データ!Y7</f>
        <v>-</v>
      </c>
      <c r="V31" s="118"/>
      <c r="W31" s="118"/>
      <c r="X31" s="118"/>
      <c r="Y31" s="118"/>
      <c r="Z31" s="118"/>
      <c r="AA31" s="118"/>
      <c r="AB31" s="118"/>
      <c r="AC31" s="118"/>
      <c r="AD31" s="118"/>
      <c r="AE31" s="118"/>
      <c r="AF31" s="118"/>
      <c r="AG31" s="118"/>
      <c r="AH31" s="118"/>
      <c r="AI31" s="118"/>
      <c r="AJ31" s="118"/>
      <c r="AK31" s="118"/>
      <c r="AL31" s="118"/>
      <c r="AM31" s="118"/>
      <c r="AN31" s="118">
        <f>データ!Z7</f>
        <v>126.6</v>
      </c>
      <c r="AO31" s="118"/>
      <c r="AP31" s="118"/>
      <c r="AQ31" s="118"/>
      <c r="AR31" s="118"/>
      <c r="AS31" s="118"/>
      <c r="AT31" s="118"/>
      <c r="AU31" s="118"/>
      <c r="AV31" s="118"/>
      <c r="AW31" s="118"/>
      <c r="AX31" s="118"/>
      <c r="AY31" s="118"/>
      <c r="AZ31" s="118"/>
      <c r="BA31" s="118"/>
      <c r="BB31" s="118"/>
      <c r="BC31" s="118"/>
      <c r="BD31" s="118"/>
      <c r="BE31" s="118"/>
      <c r="BF31" s="118"/>
      <c r="BG31" s="118">
        <f>データ!AA7</f>
        <v>309.39999999999998</v>
      </c>
      <c r="BH31" s="118"/>
      <c r="BI31" s="118"/>
      <c r="BJ31" s="118"/>
      <c r="BK31" s="118"/>
      <c r="BL31" s="118"/>
      <c r="BM31" s="118"/>
      <c r="BN31" s="118"/>
      <c r="BO31" s="118"/>
      <c r="BP31" s="118"/>
      <c r="BQ31" s="118"/>
      <c r="BR31" s="118"/>
      <c r="BS31" s="118"/>
      <c r="BT31" s="118"/>
      <c r="BU31" s="118"/>
      <c r="BV31" s="118"/>
      <c r="BW31" s="118"/>
      <c r="BX31" s="118"/>
      <c r="BY31" s="118"/>
      <c r="BZ31" s="118">
        <f>データ!AB7</f>
        <v>289.10000000000002</v>
      </c>
      <c r="CA31" s="118"/>
      <c r="CB31" s="118"/>
      <c r="CC31" s="118"/>
      <c r="CD31" s="118"/>
      <c r="CE31" s="118"/>
      <c r="CF31" s="118"/>
      <c r="CG31" s="118"/>
      <c r="CH31" s="118"/>
      <c r="CI31" s="118"/>
      <c r="CJ31" s="118"/>
      <c r="CK31" s="118"/>
      <c r="CL31" s="118"/>
      <c r="CM31" s="118"/>
      <c r="CN31" s="118"/>
      <c r="CO31" s="118"/>
      <c r="CP31" s="118"/>
      <c r="CQ31" s="118"/>
      <c r="CR31" s="118"/>
      <c r="CS31" s="118">
        <f>データ!AC7</f>
        <v>207.6</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t="str">
        <f>データ!AJ7</f>
        <v>-</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t="str">
        <f>データ!DK7</f>
        <v>-</v>
      </c>
      <c r="JD31" s="120"/>
      <c r="JE31" s="120"/>
      <c r="JF31" s="120"/>
      <c r="JG31" s="120"/>
      <c r="JH31" s="120"/>
      <c r="JI31" s="120"/>
      <c r="JJ31" s="120"/>
      <c r="JK31" s="120"/>
      <c r="JL31" s="120"/>
      <c r="JM31" s="120"/>
      <c r="JN31" s="120"/>
      <c r="JO31" s="120"/>
      <c r="JP31" s="120"/>
      <c r="JQ31" s="120"/>
      <c r="JR31" s="120"/>
      <c r="JS31" s="120"/>
      <c r="JT31" s="120"/>
      <c r="JU31" s="121"/>
      <c r="JV31" s="119">
        <f>データ!DL7</f>
        <v>199.1</v>
      </c>
      <c r="JW31" s="120"/>
      <c r="JX31" s="120"/>
      <c r="JY31" s="120"/>
      <c r="JZ31" s="120"/>
      <c r="KA31" s="120"/>
      <c r="KB31" s="120"/>
      <c r="KC31" s="120"/>
      <c r="KD31" s="120"/>
      <c r="KE31" s="120"/>
      <c r="KF31" s="120"/>
      <c r="KG31" s="120"/>
      <c r="KH31" s="120"/>
      <c r="KI31" s="120"/>
      <c r="KJ31" s="120"/>
      <c r="KK31" s="120"/>
      <c r="KL31" s="120"/>
      <c r="KM31" s="120"/>
      <c r="KN31" s="121"/>
      <c r="KO31" s="119">
        <f>データ!DM7</f>
        <v>258.89999999999998</v>
      </c>
      <c r="KP31" s="120"/>
      <c r="KQ31" s="120"/>
      <c r="KR31" s="120"/>
      <c r="KS31" s="120"/>
      <c r="KT31" s="120"/>
      <c r="KU31" s="120"/>
      <c r="KV31" s="120"/>
      <c r="KW31" s="120"/>
      <c r="KX31" s="120"/>
      <c r="KY31" s="120"/>
      <c r="KZ31" s="120"/>
      <c r="LA31" s="120"/>
      <c r="LB31" s="120"/>
      <c r="LC31" s="120"/>
      <c r="LD31" s="120"/>
      <c r="LE31" s="120"/>
      <c r="LF31" s="120"/>
      <c r="LG31" s="121"/>
      <c r="LH31" s="119">
        <f>データ!DN7</f>
        <v>283.8</v>
      </c>
      <c r="LI31" s="120"/>
      <c r="LJ31" s="120"/>
      <c r="LK31" s="120"/>
      <c r="LL31" s="120"/>
      <c r="LM31" s="120"/>
      <c r="LN31" s="120"/>
      <c r="LO31" s="120"/>
      <c r="LP31" s="120"/>
      <c r="LQ31" s="120"/>
      <c r="LR31" s="120"/>
      <c r="LS31" s="120"/>
      <c r="LT31" s="120"/>
      <c r="LU31" s="120"/>
      <c r="LV31" s="120"/>
      <c r="LW31" s="120"/>
      <c r="LX31" s="120"/>
      <c r="LY31" s="120"/>
      <c r="LZ31" s="121"/>
      <c r="MA31" s="119">
        <f>データ!DO7</f>
        <v>297</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104.2</v>
      </c>
      <c r="V32" s="118"/>
      <c r="W32" s="118"/>
      <c r="X32" s="118"/>
      <c r="Y32" s="118"/>
      <c r="Z32" s="118"/>
      <c r="AA32" s="118"/>
      <c r="AB32" s="118"/>
      <c r="AC32" s="118"/>
      <c r="AD32" s="118"/>
      <c r="AE32" s="118"/>
      <c r="AF32" s="118"/>
      <c r="AG32" s="118"/>
      <c r="AH32" s="118"/>
      <c r="AI32" s="118"/>
      <c r="AJ32" s="118"/>
      <c r="AK32" s="118"/>
      <c r="AL32" s="118"/>
      <c r="AM32" s="118"/>
      <c r="AN32" s="118">
        <f>データ!AE7</f>
        <v>110.9</v>
      </c>
      <c r="AO32" s="118"/>
      <c r="AP32" s="118"/>
      <c r="AQ32" s="118"/>
      <c r="AR32" s="118"/>
      <c r="AS32" s="118"/>
      <c r="AT32" s="118"/>
      <c r="AU32" s="118"/>
      <c r="AV32" s="118"/>
      <c r="AW32" s="118"/>
      <c r="AX32" s="118"/>
      <c r="AY32" s="118"/>
      <c r="AZ32" s="118"/>
      <c r="BA32" s="118"/>
      <c r="BB32" s="118"/>
      <c r="BC32" s="118"/>
      <c r="BD32" s="118"/>
      <c r="BE32" s="118"/>
      <c r="BF32" s="118"/>
      <c r="BG32" s="118">
        <f>データ!AF7</f>
        <v>113.4</v>
      </c>
      <c r="BH32" s="118"/>
      <c r="BI32" s="118"/>
      <c r="BJ32" s="118"/>
      <c r="BK32" s="118"/>
      <c r="BL32" s="118"/>
      <c r="BM32" s="118"/>
      <c r="BN32" s="118"/>
      <c r="BO32" s="118"/>
      <c r="BP32" s="118"/>
      <c r="BQ32" s="118"/>
      <c r="BR32" s="118"/>
      <c r="BS32" s="118"/>
      <c r="BT32" s="118"/>
      <c r="BU32" s="118"/>
      <c r="BV32" s="118"/>
      <c r="BW32" s="118"/>
      <c r="BX32" s="118"/>
      <c r="BY32" s="118"/>
      <c r="BZ32" s="118">
        <f>データ!AG7</f>
        <v>191.4</v>
      </c>
      <c r="CA32" s="118"/>
      <c r="CB32" s="118"/>
      <c r="CC32" s="118"/>
      <c r="CD32" s="118"/>
      <c r="CE32" s="118"/>
      <c r="CF32" s="118"/>
      <c r="CG32" s="118"/>
      <c r="CH32" s="118"/>
      <c r="CI32" s="118"/>
      <c r="CJ32" s="118"/>
      <c r="CK32" s="118"/>
      <c r="CL32" s="118"/>
      <c r="CM32" s="118"/>
      <c r="CN32" s="118"/>
      <c r="CO32" s="118"/>
      <c r="CP32" s="118"/>
      <c r="CQ32" s="118"/>
      <c r="CR32" s="118"/>
      <c r="CS32" s="118">
        <f>データ!AH7</f>
        <v>141.30000000000001</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11.6</v>
      </c>
      <c r="EM32" s="118"/>
      <c r="EN32" s="118"/>
      <c r="EO32" s="118"/>
      <c r="EP32" s="118"/>
      <c r="EQ32" s="118"/>
      <c r="ER32" s="118"/>
      <c r="ES32" s="118"/>
      <c r="ET32" s="118"/>
      <c r="EU32" s="118"/>
      <c r="EV32" s="118"/>
      <c r="EW32" s="118"/>
      <c r="EX32" s="118"/>
      <c r="EY32" s="118"/>
      <c r="EZ32" s="118"/>
      <c r="FA32" s="118"/>
      <c r="FB32" s="118"/>
      <c r="FC32" s="118"/>
      <c r="FD32" s="118"/>
      <c r="FE32" s="118">
        <f>データ!AP7</f>
        <v>10</v>
      </c>
      <c r="FF32" s="118"/>
      <c r="FG32" s="118"/>
      <c r="FH32" s="118"/>
      <c r="FI32" s="118"/>
      <c r="FJ32" s="118"/>
      <c r="FK32" s="118"/>
      <c r="FL32" s="118"/>
      <c r="FM32" s="118"/>
      <c r="FN32" s="118"/>
      <c r="FO32" s="118"/>
      <c r="FP32" s="118"/>
      <c r="FQ32" s="118"/>
      <c r="FR32" s="118"/>
      <c r="FS32" s="118"/>
      <c r="FT32" s="118"/>
      <c r="FU32" s="118"/>
      <c r="FV32" s="118"/>
      <c r="FW32" s="118"/>
      <c r="FX32" s="118">
        <f>データ!AQ7</f>
        <v>9.5</v>
      </c>
      <c r="FY32" s="118"/>
      <c r="FZ32" s="118"/>
      <c r="GA32" s="118"/>
      <c r="GB32" s="118"/>
      <c r="GC32" s="118"/>
      <c r="GD32" s="118"/>
      <c r="GE32" s="118"/>
      <c r="GF32" s="118"/>
      <c r="GG32" s="118"/>
      <c r="GH32" s="118"/>
      <c r="GI32" s="118"/>
      <c r="GJ32" s="118"/>
      <c r="GK32" s="118"/>
      <c r="GL32" s="118"/>
      <c r="GM32" s="118"/>
      <c r="GN32" s="118"/>
      <c r="GO32" s="118"/>
      <c r="GP32" s="118"/>
      <c r="GQ32" s="118">
        <f>データ!AR7</f>
        <v>15.1</v>
      </c>
      <c r="GR32" s="118"/>
      <c r="GS32" s="118"/>
      <c r="GT32" s="118"/>
      <c r="GU32" s="118"/>
      <c r="GV32" s="118"/>
      <c r="GW32" s="118"/>
      <c r="GX32" s="118"/>
      <c r="GY32" s="118"/>
      <c r="GZ32" s="118"/>
      <c r="HA32" s="118"/>
      <c r="HB32" s="118"/>
      <c r="HC32" s="118"/>
      <c r="HD32" s="118"/>
      <c r="HE32" s="118"/>
      <c r="HF32" s="118"/>
      <c r="HG32" s="118"/>
      <c r="HH32" s="118"/>
      <c r="HI32" s="118"/>
      <c r="HJ32" s="118">
        <f>データ!AS7</f>
        <v>15</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189.3</v>
      </c>
      <c r="JD32" s="120"/>
      <c r="JE32" s="120"/>
      <c r="JF32" s="120"/>
      <c r="JG32" s="120"/>
      <c r="JH32" s="120"/>
      <c r="JI32" s="120"/>
      <c r="JJ32" s="120"/>
      <c r="JK32" s="120"/>
      <c r="JL32" s="120"/>
      <c r="JM32" s="120"/>
      <c r="JN32" s="120"/>
      <c r="JO32" s="120"/>
      <c r="JP32" s="120"/>
      <c r="JQ32" s="120"/>
      <c r="JR32" s="120"/>
      <c r="JS32" s="120"/>
      <c r="JT32" s="120"/>
      <c r="JU32" s="121"/>
      <c r="JV32" s="119">
        <f>データ!DQ7</f>
        <v>182.5</v>
      </c>
      <c r="JW32" s="120"/>
      <c r="JX32" s="120"/>
      <c r="JY32" s="120"/>
      <c r="JZ32" s="120"/>
      <c r="KA32" s="120"/>
      <c r="KB32" s="120"/>
      <c r="KC32" s="120"/>
      <c r="KD32" s="120"/>
      <c r="KE32" s="120"/>
      <c r="KF32" s="120"/>
      <c r="KG32" s="120"/>
      <c r="KH32" s="120"/>
      <c r="KI32" s="120"/>
      <c r="KJ32" s="120"/>
      <c r="KK32" s="120"/>
      <c r="KL32" s="120"/>
      <c r="KM32" s="120"/>
      <c r="KN32" s="121"/>
      <c r="KO32" s="119">
        <f>データ!DR7</f>
        <v>185.2</v>
      </c>
      <c r="KP32" s="120"/>
      <c r="KQ32" s="120"/>
      <c r="KR32" s="120"/>
      <c r="KS32" s="120"/>
      <c r="KT32" s="120"/>
      <c r="KU32" s="120"/>
      <c r="KV32" s="120"/>
      <c r="KW32" s="120"/>
      <c r="KX32" s="120"/>
      <c r="KY32" s="120"/>
      <c r="KZ32" s="120"/>
      <c r="LA32" s="120"/>
      <c r="LB32" s="120"/>
      <c r="LC32" s="120"/>
      <c r="LD32" s="120"/>
      <c r="LE32" s="120"/>
      <c r="LF32" s="120"/>
      <c r="LG32" s="121"/>
      <c r="LH32" s="119">
        <f>データ!DS7</f>
        <v>184.1</v>
      </c>
      <c r="LI32" s="120"/>
      <c r="LJ32" s="120"/>
      <c r="LK32" s="120"/>
      <c r="LL32" s="120"/>
      <c r="LM32" s="120"/>
      <c r="LN32" s="120"/>
      <c r="LO32" s="120"/>
      <c r="LP32" s="120"/>
      <c r="LQ32" s="120"/>
      <c r="LR32" s="120"/>
      <c r="LS32" s="120"/>
      <c r="LT32" s="120"/>
      <c r="LU32" s="120"/>
      <c r="LV32" s="120"/>
      <c r="LW32" s="120"/>
      <c r="LX32" s="120"/>
      <c r="LY32" s="120"/>
      <c r="LZ32" s="121"/>
      <c r="MA32" s="119">
        <f>データ!DT7</f>
        <v>186.8</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141</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122" t="s">
        <v>30</v>
      </c>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22"/>
      <c r="BD34" s="122"/>
      <c r="BE34" s="122"/>
      <c r="BF34" s="122"/>
      <c r="BG34" s="122"/>
      <c r="BH34" s="122"/>
      <c r="BI34" s="122"/>
      <c r="BJ34" s="122"/>
      <c r="BK34" s="122"/>
      <c r="BL34" s="122"/>
      <c r="BM34" s="122"/>
      <c r="BN34" s="122"/>
      <c r="BO34" s="122"/>
      <c r="BP34" s="122"/>
      <c r="BQ34" s="122"/>
      <c r="BR34" s="122"/>
      <c r="BS34" s="122"/>
      <c r="BT34" s="122"/>
      <c r="BU34" s="122"/>
      <c r="BV34" s="122"/>
      <c r="BW34" s="122"/>
      <c r="BX34" s="122"/>
      <c r="BY34" s="122"/>
      <c r="BZ34" s="122"/>
      <c r="CA34" s="122"/>
      <c r="CB34" s="122"/>
      <c r="CC34" s="122"/>
      <c r="CD34" s="122"/>
      <c r="CE34" s="122"/>
      <c r="CF34" s="122"/>
      <c r="CG34" s="122"/>
      <c r="CH34" s="122"/>
      <c r="CI34" s="122"/>
      <c r="CJ34" s="122"/>
      <c r="CK34" s="122"/>
      <c r="CL34" s="122"/>
      <c r="CM34" s="122"/>
      <c r="CN34" s="122"/>
      <c r="CO34" s="122"/>
      <c r="CP34" s="122"/>
      <c r="CQ34" s="122"/>
      <c r="CR34" s="122"/>
      <c r="CS34" s="122"/>
      <c r="CT34" s="122"/>
      <c r="CU34" s="122"/>
      <c r="CV34" s="122"/>
      <c r="CW34" s="122"/>
      <c r="CX34" s="122"/>
      <c r="CY34" s="122"/>
      <c r="CZ34" s="122"/>
      <c r="DA34" s="122"/>
      <c r="DB34" s="122"/>
      <c r="DC34" s="122"/>
      <c r="DD34" s="122"/>
      <c r="DE34" s="122"/>
      <c r="DF34" s="122"/>
      <c r="DG34" s="122"/>
      <c r="DH34" s="122"/>
      <c r="DI34" s="122"/>
      <c r="DJ34" s="122"/>
      <c r="DK34" s="122"/>
      <c r="DL34" s="122"/>
      <c r="DM34" s="122"/>
      <c r="DN34" s="122"/>
      <c r="DO34" s="122"/>
      <c r="DP34" s="24"/>
      <c r="DQ34" s="24"/>
      <c r="DR34" s="24"/>
      <c r="DS34" s="24"/>
      <c r="DT34" s="24"/>
      <c r="DU34" s="24"/>
      <c r="DV34" s="24"/>
      <c r="DW34" s="24"/>
      <c r="DX34" s="24"/>
      <c r="DY34" s="122" t="s">
        <v>31</v>
      </c>
      <c r="DZ34" s="122"/>
      <c r="EA34" s="122"/>
      <c r="EB34" s="122"/>
      <c r="EC34" s="122"/>
      <c r="ED34" s="122"/>
      <c r="EE34" s="122"/>
      <c r="EF34" s="122"/>
      <c r="EG34" s="122"/>
      <c r="EH34" s="122"/>
      <c r="EI34" s="122"/>
      <c r="EJ34" s="122"/>
      <c r="EK34" s="122"/>
      <c r="EL34" s="122"/>
      <c r="EM34" s="122"/>
      <c r="EN34" s="122"/>
      <c r="EO34" s="122"/>
      <c r="EP34" s="122"/>
      <c r="EQ34" s="122"/>
      <c r="ER34" s="122"/>
      <c r="ES34" s="122"/>
      <c r="ET34" s="122"/>
      <c r="EU34" s="122"/>
      <c r="EV34" s="122"/>
      <c r="EW34" s="122"/>
      <c r="EX34" s="122"/>
      <c r="EY34" s="122"/>
      <c r="EZ34" s="122"/>
      <c r="FA34" s="122"/>
      <c r="FB34" s="122"/>
      <c r="FC34" s="122"/>
      <c r="FD34" s="122"/>
      <c r="FE34" s="122"/>
      <c r="FF34" s="122"/>
      <c r="FG34" s="122"/>
      <c r="FH34" s="122"/>
      <c r="FI34" s="122"/>
      <c r="FJ34" s="122"/>
      <c r="FK34" s="122"/>
      <c r="FL34" s="122"/>
      <c r="FM34" s="122"/>
      <c r="FN34" s="122"/>
      <c r="FO34" s="122"/>
      <c r="FP34" s="122"/>
      <c r="FQ34" s="122"/>
      <c r="FR34" s="122"/>
      <c r="FS34" s="122"/>
      <c r="FT34" s="122"/>
      <c r="FU34" s="122"/>
      <c r="FV34" s="122"/>
      <c r="FW34" s="122"/>
      <c r="FX34" s="122"/>
      <c r="FY34" s="122"/>
      <c r="FZ34" s="122"/>
      <c r="GA34" s="122"/>
      <c r="GB34" s="122"/>
      <c r="GC34" s="122"/>
      <c r="GD34" s="122"/>
      <c r="GE34" s="122"/>
      <c r="GF34" s="122"/>
      <c r="GG34" s="122"/>
      <c r="GH34" s="122"/>
      <c r="GI34" s="122"/>
      <c r="GJ34" s="122"/>
      <c r="GK34" s="122"/>
      <c r="GL34" s="122"/>
      <c r="GM34" s="122"/>
      <c r="GN34" s="122"/>
      <c r="GO34" s="122"/>
      <c r="GP34" s="122"/>
      <c r="GQ34" s="122"/>
      <c r="GR34" s="122"/>
      <c r="GS34" s="122"/>
      <c r="GT34" s="122"/>
      <c r="GU34" s="122"/>
      <c r="GV34" s="122"/>
      <c r="GW34" s="122"/>
      <c r="GX34" s="122"/>
      <c r="GY34" s="122"/>
      <c r="GZ34" s="122"/>
      <c r="HA34" s="122"/>
      <c r="HB34" s="122"/>
      <c r="HC34" s="122"/>
      <c r="HD34" s="122"/>
      <c r="HE34" s="122"/>
      <c r="HF34" s="122"/>
      <c r="HG34" s="122"/>
      <c r="HH34" s="122"/>
      <c r="HI34" s="122"/>
      <c r="HJ34" s="122"/>
      <c r="HK34" s="122"/>
      <c r="HL34" s="122"/>
      <c r="HM34" s="122"/>
      <c r="HN34" s="122"/>
      <c r="HO34" s="122"/>
      <c r="HP34" s="122"/>
      <c r="HQ34" s="122"/>
      <c r="HR34" s="122"/>
      <c r="HS34" s="122"/>
      <c r="HT34" s="122"/>
      <c r="HU34" s="122"/>
      <c r="HV34" s="122"/>
      <c r="HW34" s="122"/>
      <c r="HX34" s="122"/>
      <c r="HY34" s="122"/>
      <c r="HZ34" s="122"/>
      <c r="IA34" s="122"/>
      <c r="IB34" s="122"/>
      <c r="IC34" s="122"/>
      <c r="ID34" s="122"/>
      <c r="IE34" s="122"/>
      <c r="IF34" s="122"/>
      <c r="IG34" s="24"/>
      <c r="IH34" s="24"/>
      <c r="II34" s="24"/>
      <c r="IJ34" s="25"/>
      <c r="IK34" s="32"/>
      <c r="IL34" s="24"/>
      <c r="IM34" s="24"/>
      <c r="IN34" s="24"/>
      <c r="IO34" s="24"/>
      <c r="IP34" s="122" t="s">
        <v>32</v>
      </c>
      <c r="IQ34" s="122"/>
      <c r="IR34" s="122"/>
      <c r="IS34" s="122"/>
      <c r="IT34" s="122"/>
      <c r="IU34" s="122"/>
      <c r="IV34" s="122"/>
      <c r="IW34" s="122"/>
      <c r="IX34" s="122"/>
      <c r="IY34" s="122"/>
      <c r="IZ34" s="122"/>
      <c r="JA34" s="122"/>
      <c r="JB34" s="122"/>
      <c r="JC34" s="122"/>
      <c r="JD34" s="122"/>
      <c r="JE34" s="122"/>
      <c r="JF34" s="122"/>
      <c r="JG34" s="122"/>
      <c r="JH34" s="122"/>
      <c r="JI34" s="122"/>
      <c r="JJ34" s="122"/>
      <c r="JK34" s="122"/>
      <c r="JL34" s="122"/>
      <c r="JM34" s="122"/>
      <c r="JN34" s="122"/>
      <c r="JO34" s="122"/>
      <c r="JP34" s="122"/>
      <c r="JQ34" s="122"/>
      <c r="JR34" s="122"/>
      <c r="JS34" s="122"/>
      <c r="JT34" s="122"/>
      <c r="JU34" s="122"/>
      <c r="JV34" s="122"/>
      <c r="JW34" s="122"/>
      <c r="JX34" s="122"/>
      <c r="JY34" s="122"/>
      <c r="JZ34" s="122"/>
      <c r="KA34" s="122"/>
      <c r="KB34" s="122"/>
      <c r="KC34" s="122"/>
      <c r="KD34" s="122"/>
      <c r="KE34" s="122"/>
      <c r="KF34" s="122"/>
      <c r="KG34" s="122"/>
      <c r="KH34" s="122"/>
      <c r="KI34" s="122"/>
      <c r="KJ34" s="122"/>
      <c r="KK34" s="122"/>
      <c r="KL34" s="122"/>
      <c r="KM34" s="122"/>
      <c r="KN34" s="122"/>
      <c r="KO34" s="122"/>
      <c r="KP34" s="122"/>
      <c r="KQ34" s="122"/>
      <c r="KR34" s="122"/>
      <c r="KS34" s="122"/>
      <c r="KT34" s="122"/>
      <c r="KU34" s="122"/>
      <c r="KV34" s="122"/>
      <c r="KW34" s="122"/>
      <c r="KX34" s="122"/>
      <c r="KY34" s="122"/>
      <c r="KZ34" s="122"/>
      <c r="LA34" s="122"/>
      <c r="LB34" s="122"/>
      <c r="LC34" s="122"/>
      <c r="LD34" s="122"/>
      <c r="LE34" s="122"/>
      <c r="LF34" s="122"/>
      <c r="LG34" s="122"/>
      <c r="LH34" s="122"/>
      <c r="LI34" s="122"/>
      <c r="LJ34" s="122"/>
      <c r="LK34" s="122"/>
      <c r="LL34" s="122"/>
      <c r="LM34" s="122"/>
      <c r="LN34" s="122"/>
      <c r="LO34" s="122"/>
      <c r="LP34" s="122"/>
      <c r="LQ34" s="122"/>
      <c r="LR34" s="122"/>
      <c r="LS34" s="122"/>
      <c r="LT34" s="122"/>
      <c r="LU34" s="122"/>
      <c r="LV34" s="122"/>
      <c r="LW34" s="122"/>
      <c r="LX34" s="122"/>
      <c r="LY34" s="122"/>
      <c r="LZ34" s="122"/>
      <c r="MA34" s="122"/>
      <c r="MB34" s="122"/>
      <c r="MC34" s="122"/>
      <c r="MD34" s="122"/>
      <c r="ME34" s="122"/>
      <c r="MF34" s="122"/>
      <c r="MG34" s="122"/>
      <c r="MH34" s="122"/>
      <c r="MI34" s="122"/>
      <c r="MJ34" s="122"/>
      <c r="MK34" s="122"/>
      <c r="ML34" s="122"/>
      <c r="MM34" s="122"/>
      <c r="MN34" s="122"/>
      <c r="MO34" s="122"/>
      <c r="MP34" s="122"/>
      <c r="MQ34" s="122"/>
      <c r="MR34" s="122"/>
      <c r="MS34" s="122"/>
      <c r="MT34" s="122"/>
      <c r="MU34" s="122"/>
      <c r="MV34" s="122"/>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c r="BO35" s="122"/>
      <c r="BP35" s="122"/>
      <c r="BQ35" s="122"/>
      <c r="BR35" s="122"/>
      <c r="BS35" s="122"/>
      <c r="BT35" s="122"/>
      <c r="BU35" s="122"/>
      <c r="BV35" s="122"/>
      <c r="BW35" s="122"/>
      <c r="BX35" s="122"/>
      <c r="BY35" s="122"/>
      <c r="BZ35" s="122"/>
      <c r="CA35" s="122"/>
      <c r="CB35" s="122"/>
      <c r="CC35" s="122"/>
      <c r="CD35" s="122"/>
      <c r="CE35" s="122"/>
      <c r="CF35" s="122"/>
      <c r="CG35" s="122"/>
      <c r="CH35" s="122"/>
      <c r="CI35" s="122"/>
      <c r="CJ35" s="122"/>
      <c r="CK35" s="122"/>
      <c r="CL35" s="122"/>
      <c r="CM35" s="122"/>
      <c r="CN35" s="122"/>
      <c r="CO35" s="122"/>
      <c r="CP35" s="122"/>
      <c r="CQ35" s="122"/>
      <c r="CR35" s="122"/>
      <c r="CS35" s="122"/>
      <c r="CT35" s="122"/>
      <c r="CU35" s="122"/>
      <c r="CV35" s="122"/>
      <c r="CW35" s="122"/>
      <c r="CX35" s="122"/>
      <c r="CY35" s="122"/>
      <c r="CZ35" s="122"/>
      <c r="DA35" s="122"/>
      <c r="DB35" s="122"/>
      <c r="DC35" s="122"/>
      <c r="DD35" s="122"/>
      <c r="DE35" s="122"/>
      <c r="DF35" s="122"/>
      <c r="DG35" s="122"/>
      <c r="DH35" s="122"/>
      <c r="DI35" s="122"/>
      <c r="DJ35" s="122"/>
      <c r="DK35" s="122"/>
      <c r="DL35" s="122"/>
      <c r="DM35" s="122"/>
      <c r="DN35" s="122"/>
      <c r="DO35" s="122"/>
      <c r="DP35" s="24"/>
      <c r="DQ35" s="24"/>
      <c r="DR35" s="24"/>
      <c r="DS35" s="24"/>
      <c r="DT35" s="24"/>
      <c r="DU35" s="24"/>
      <c r="DV35" s="24"/>
      <c r="DW35" s="24"/>
      <c r="DX35" s="24"/>
      <c r="DY35" s="122"/>
      <c r="DZ35" s="122"/>
      <c r="EA35" s="122"/>
      <c r="EB35" s="122"/>
      <c r="EC35" s="122"/>
      <c r="ED35" s="122"/>
      <c r="EE35" s="122"/>
      <c r="EF35" s="122"/>
      <c r="EG35" s="122"/>
      <c r="EH35" s="122"/>
      <c r="EI35" s="122"/>
      <c r="EJ35" s="122"/>
      <c r="EK35" s="122"/>
      <c r="EL35" s="122"/>
      <c r="EM35" s="122"/>
      <c r="EN35" s="122"/>
      <c r="EO35" s="122"/>
      <c r="EP35" s="122"/>
      <c r="EQ35" s="122"/>
      <c r="ER35" s="122"/>
      <c r="ES35" s="122"/>
      <c r="ET35" s="122"/>
      <c r="EU35" s="122"/>
      <c r="EV35" s="122"/>
      <c r="EW35" s="122"/>
      <c r="EX35" s="122"/>
      <c r="EY35" s="122"/>
      <c r="EZ35" s="122"/>
      <c r="FA35" s="122"/>
      <c r="FB35" s="122"/>
      <c r="FC35" s="122"/>
      <c r="FD35" s="122"/>
      <c r="FE35" s="122"/>
      <c r="FF35" s="122"/>
      <c r="FG35" s="122"/>
      <c r="FH35" s="122"/>
      <c r="FI35" s="122"/>
      <c r="FJ35" s="122"/>
      <c r="FK35" s="122"/>
      <c r="FL35" s="122"/>
      <c r="FM35" s="122"/>
      <c r="FN35" s="122"/>
      <c r="FO35" s="122"/>
      <c r="FP35" s="122"/>
      <c r="FQ35" s="122"/>
      <c r="FR35" s="122"/>
      <c r="FS35" s="122"/>
      <c r="FT35" s="122"/>
      <c r="FU35" s="122"/>
      <c r="FV35" s="122"/>
      <c r="FW35" s="122"/>
      <c r="FX35" s="122"/>
      <c r="FY35" s="122"/>
      <c r="FZ35" s="122"/>
      <c r="GA35" s="122"/>
      <c r="GB35" s="122"/>
      <c r="GC35" s="122"/>
      <c r="GD35" s="122"/>
      <c r="GE35" s="122"/>
      <c r="GF35" s="122"/>
      <c r="GG35" s="122"/>
      <c r="GH35" s="122"/>
      <c r="GI35" s="122"/>
      <c r="GJ35" s="122"/>
      <c r="GK35" s="122"/>
      <c r="GL35" s="122"/>
      <c r="GM35" s="122"/>
      <c r="GN35" s="122"/>
      <c r="GO35" s="122"/>
      <c r="GP35" s="122"/>
      <c r="GQ35" s="122"/>
      <c r="GR35" s="122"/>
      <c r="GS35" s="122"/>
      <c r="GT35" s="122"/>
      <c r="GU35" s="122"/>
      <c r="GV35" s="122"/>
      <c r="GW35" s="122"/>
      <c r="GX35" s="122"/>
      <c r="GY35" s="122"/>
      <c r="GZ35" s="122"/>
      <c r="HA35" s="122"/>
      <c r="HB35" s="122"/>
      <c r="HC35" s="122"/>
      <c r="HD35" s="122"/>
      <c r="HE35" s="122"/>
      <c r="HF35" s="122"/>
      <c r="HG35" s="122"/>
      <c r="HH35" s="122"/>
      <c r="HI35" s="122"/>
      <c r="HJ35" s="122"/>
      <c r="HK35" s="122"/>
      <c r="HL35" s="122"/>
      <c r="HM35" s="122"/>
      <c r="HN35" s="122"/>
      <c r="HO35" s="122"/>
      <c r="HP35" s="122"/>
      <c r="HQ35" s="122"/>
      <c r="HR35" s="122"/>
      <c r="HS35" s="122"/>
      <c r="HT35" s="122"/>
      <c r="HU35" s="122"/>
      <c r="HV35" s="122"/>
      <c r="HW35" s="122"/>
      <c r="HX35" s="122"/>
      <c r="HY35" s="122"/>
      <c r="HZ35" s="122"/>
      <c r="IA35" s="122"/>
      <c r="IB35" s="122"/>
      <c r="IC35" s="122"/>
      <c r="ID35" s="122"/>
      <c r="IE35" s="122"/>
      <c r="IF35" s="122"/>
      <c r="IG35" s="24"/>
      <c r="IH35" s="24"/>
      <c r="II35" s="24"/>
      <c r="IJ35" s="25"/>
      <c r="IK35" s="33"/>
      <c r="IL35" s="16"/>
      <c r="IM35" s="16"/>
      <c r="IN35" s="16"/>
      <c r="IO35" s="16"/>
      <c r="IP35" s="103"/>
      <c r="IQ35" s="103"/>
      <c r="IR35" s="103"/>
      <c r="IS35" s="103"/>
      <c r="IT35" s="103"/>
      <c r="IU35" s="103"/>
      <c r="IV35" s="103"/>
      <c r="IW35" s="103"/>
      <c r="IX35" s="103"/>
      <c r="IY35" s="103"/>
      <c r="IZ35" s="103"/>
      <c r="JA35" s="103"/>
      <c r="JB35" s="103"/>
      <c r="JC35" s="103"/>
      <c r="JD35" s="103"/>
      <c r="JE35" s="103"/>
      <c r="JF35" s="103"/>
      <c r="JG35" s="103"/>
      <c r="JH35" s="103"/>
      <c r="JI35" s="103"/>
      <c r="JJ35" s="103"/>
      <c r="JK35" s="103"/>
      <c r="JL35" s="103"/>
      <c r="JM35" s="103"/>
      <c r="JN35" s="103"/>
      <c r="JO35" s="103"/>
      <c r="JP35" s="103"/>
      <c r="JQ35" s="103"/>
      <c r="JR35" s="103"/>
      <c r="JS35" s="103"/>
      <c r="JT35" s="103"/>
      <c r="JU35" s="103"/>
      <c r="JV35" s="103"/>
      <c r="JW35" s="103"/>
      <c r="JX35" s="103"/>
      <c r="JY35" s="103"/>
      <c r="JZ35" s="103"/>
      <c r="KA35" s="103"/>
      <c r="KB35" s="103"/>
      <c r="KC35" s="103"/>
      <c r="KD35" s="103"/>
      <c r="KE35" s="103"/>
      <c r="KF35" s="103"/>
      <c r="KG35" s="103"/>
      <c r="KH35" s="103"/>
      <c r="KI35" s="103"/>
      <c r="KJ35" s="103"/>
      <c r="KK35" s="103"/>
      <c r="KL35" s="103"/>
      <c r="KM35" s="103"/>
      <c r="KN35" s="103"/>
      <c r="KO35" s="103"/>
      <c r="KP35" s="103"/>
      <c r="KQ35" s="103"/>
      <c r="KR35" s="103"/>
      <c r="KS35" s="103"/>
      <c r="KT35" s="103"/>
      <c r="KU35" s="103"/>
      <c r="KV35" s="103"/>
      <c r="KW35" s="103"/>
      <c r="KX35" s="103"/>
      <c r="KY35" s="103"/>
      <c r="KZ35" s="103"/>
      <c r="LA35" s="103"/>
      <c r="LB35" s="103"/>
      <c r="LC35" s="103"/>
      <c r="LD35" s="103"/>
      <c r="LE35" s="103"/>
      <c r="LF35" s="103"/>
      <c r="LG35" s="103"/>
      <c r="LH35" s="103"/>
      <c r="LI35" s="103"/>
      <c r="LJ35" s="103"/>
      <c r="LK35" s="103"/>
      <c r="LL35" s="103"/>
      <c r="LM35" s="103"/>
      <c r="LN35" s="103"/>
      <c r="LO35" s="103"/>
      <c r="LP35" s="103"/>
      <c r="LQ35" s="103"/>
      <c r="LR35" s="103"/>
      <c r="LS35" s="103"/>
      <c r="LT35" s="103"/>
      <c r="LU35" s="103"/>
      <c r="LV35" s="103"/>
      <c r="LW35" s="103"/>
      <c r="LX35" s="103"/>
      <c r="LY35" s="103"/>
      <c r="LZ35" s="103"/>
      <c r="MA35" s="103"/>
      <c r="MB35" s="103"/>
      <c r="MC35" s="103"/>
      <c r="MD35" s="103"/>
      <c r="ME35" s="103"/>
      <c r="MF35" s="103"/>
      <c r="MG35" s="103"/>
      <c r="MH35" s="103"/>
      <c r="MI35" s="103"/>
      <c r="MJ35" s="103"/>
      <c r="MK35" s="103"/>
      <c r="ML35" s="103"/>
      <c r="MM35" s="103"/>
      <c r="MN35" s="103"/>
      <c r="MO35" s="103"/>
      <c r="MP35" s="103"/>
      <c r="MQ35" s="103"/>
      <c r="MR35" s="103"/>
      <c r="MS35" s="103"/>
      <c r="MT35" s="103"/>
      <c r="MU35" s="103"/>
      <c r="MV35" s="103"/>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33</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140</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6" t="str">
        <f>データ!AU7</f>
        <v>-</v>
      </c>
      <c r="V52" s="126"/>
      <c r="W52" s="126"/>
      <c r="X52" s="126"/>
      <c r="Y52" s="126"/>
      <c r="Z52" s="126"/>
      <c r="AA52" s="126"/>
      <c r="AB52" s="126"/>
      <c r="AC52" s="126"/>
      <c r="AD52" s="126"/>
      <c r="AE52" s="126"/>
      <c r="AF52" s="126"/>
      <c r="AG52" s="126"/>
      <c r="AH52" s="126"/>
      <c r="AI52" s="126"/>
      <c r="AJ52" s="126"/>
      <c r="AK52" s="126"/>
      <c r="AL52" s="126"/>
      <c r="AM52" s="126"/>
      <c r="AN52" s="126">
        <f>データ!AV7</f>
        <v>0</v>
      </c>
      <c r="AO52" s="126"/>
      <c r="AP52" s="126"/>
      <c r="AQ52" s="126"/>
      <c r="AR52" s="126"/>
      <c r="AS52" s="126"/>
      <c r="AT52" s="126"/>
      <c r="AU52" s="126"/>
      <c r="AV52" s="126"/>
      <c r="AW52" s="126"/>
      <c r="AX52" s="126"/>
      <c r="AY52" s="126"/>
      <c r="AZ52" s="126"/>
      <c r="BA52" s="126"/>
      <c r="BB52" s="126"/>
      <c r="BC52" s="126"/>
      <c r="BD52" s="126"/>
      <c r="BE52" s="126"/>
      <c r="BF52" s="126"/>
      <c r="BG52" s="126">
        <f>データ!AW7</f>
        <v>0</v>
      </c>
      <c r="BH52" s="126"/>
      <c r="BI52" s="126"/>
      <c r="BJ52" s="126"/>
      <c r="BK52" s="126"/>
      <c r="BL52" s="126"/>
      <c r="BM52" s="126"/>
      <c r="BN52" s="126"/>
      <c r="BO52" s="126"/>
      <c r="BP52" s="126"/>
      <c r="BQ52" s="126"/>
      <c r="BR52" s="126"/>
      <c r="BS52" s="126"/>
      <c r="BT52" s="126"/>
      <c r="BU52" s="126"/>
      <c r="BV52" s="126"/>
      <c r="BW52" s="126"/>
      <c r="BX52" s="126"/>
      <c r="BY52" s="126"/>
      <c r="BZ52" s="126">
        <f>データ!AX7</f>
        <v>0</v>
      </c>
      <c r="CA52" s="126"/>
      <c r="CB52" s="126"/>
      <c r="CC52" s="126"/>
      <c r="CD52" s="126"/>
      <c r="CE52" s="126"/>
      <c r="CF52" s="126"/>
      <c r="CG52" s="126"/>
      <c r="CH52" s="126"/>
      <c r="CI52" s="126"/>
      <c r="CJ52" s="126"/>
      <c r="CK52" s="126"/>
      <c r="CL52" s="126"/>
      <c r="CM52" s="126"/>
      <c r="CN52" s="126"/>
      <c r="CO52" s="126"/>
      <c r="CP52" s="126"/>
      <c r="CQ52" s="126"/>
      <c r="CR52" s="126"/>
      <c r="CS52" s="126">
        <f>データ!AY7</f>
        <v>0</v>
      </c>
      <c r="CT52" s="126"/>
      <c r="CU52" s="126"/>
      <c r="CV52" s="126"/>
      <c r="CW52" s="126"/>
      <c r="CX52" s="126"/>
      <c r="CY52" s="126"/>
      <c r="CZ52" s="126"/>
      <c r="DA52" s="126"/>
      <c r="DB52" s="126"/>
      <c r="DC52" s="126"/>
      <c r="DD52" s="126"/>
      <c r="DE52" s="126"/>
      <c r="DF52" s="126"/>
      <c r="DG52" s="126"/>
      <c r="DH52" s="126"/>
      <c r="DI52" s="126"/>
      <c r="DJ52" s="126"/>
      <c r="DK52" s="126"/>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t="str">
        <f>データ!BF7</f>
        <v>-</v>
      </c>
      <c r="EM52" s="118"/>
      <c r="EN52" s="118"/>
      <c r="EO52" s="118"/>
      <c r="EP52" s="118"/>
      <c r="EQ52" s="118"/>
      <c r="ER52" s="118"/>
      <c r="ES52" s="118"/>
      <c r="ET52" s="118"/>
      <c r="EU52" s="118"/>
      <c r="EV52" s="118"/>
      <c r="EW52" s="118"/>
      <c r="EX52" s="118"/>
      <c r="EY52" s="118"/>
      <c r="EZ52" s="118"/>
      <c r="FA52" s="118"/>
      <c r="FB52" s="118"/>
      <c r="FC52" s="118"/>
      <c r="FD52" s="118"/>
      <c r="FE52" s="118">
        <f>データ!BG7</f>
        <v>21.7</v>
      </c>
      <c r="FF52" s="118"/>
      <c r="FG52" s="118"/>
      <c r="FH52" s="118"/>
      <c r="FI52" s="118"/>
      <c r="FJ52" s="118"/>
      <c r="FK52" s="118"/>
      <c r="FL52" s="118"/>
      <c r="FM52" s="118"/>
      <c r="FN52" s="118"/>
      <c r="FO52" s="118"/>
      <c r="FP52" s="118"/>
      <c r="FQ52" s="118"/>
      <c r="FR52" s="118"/>
      <c r="FS52" s="118"/>
      <c r="FT52" s="118"/>
      <c r="FU52" s="118"/>
      <c r="FV52" s="118"/>
      <c r="FW52" s="118"/>
      <c r="FX52" s="118">
        <f>データ!BH7</f>
        <v>67.7</v>
      </c>
      <c r="FY52" s="118"/>
      <c r="FZ52" s="118"/>
      <c r="GA52" s="118"/>
      <c r="GB52" s="118"/>
      <c r="GC52" s="118"/>
      <c r="GD52" s="118"/>
      <c r="GE52" s="118"/>
      <c r="GF52" s="118"/>
      <c r="GG52" s="118"/>
      <c r="GH52" s="118"/>
      <c r="GI52" s="118"/>
      <c r="GJ52" s="118"/>
      <c r="GK52" s="118"/>
      <c r="GL52" s="118"/>
      <c r="GM52" s="118"/>
      <c r="GN52" s="118"/>
      <c r="GO52" s="118"/>
      <c r="GP52" s="118"/>
      <c r="GQ52" s="118">
        <f>データ!BI7</f>
        <v>65.400000000000006</v>
      </c>
      <c r="GR52" s="118"/>
      <c r="GS52" s="118"/>
      <c r="GT52" s="118"/>
      <c r="GU52" s="118"/>
      <c r="GV52" s="118"/>
      <c r="GW52" s="118"/>
      <c r="GX52" s="118"/>
      <c r="GY52" s="118"/>
      <c r="GZ52" s="118"/>
      <c r="HA52" s="118"/>
      <c r="HB52" s="118"/>
      <c r="HC52" s="118"/>
      <c r="HD52" s="118"/>
      <c r="HE52" s="118"/>
      <c r="HF52" s="118"/>
      <c r="HG52" s="118"/>
      <c r="HH52" s="118"/>
      <c r="HI52" s="118"/>
      <c r="HJ52" s="118">
        <f>データ!BJ7</f>
        <v>42.7</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6" t="str">
        <f>データ!BQ7</f>
        <v>-</v>
      </c>
      <c r="JD52" s="126"/>
      <c r="JE52" s="126"/>
      <c r="JF52" s="126"/>
      <c r="JG52" s="126"/>
      <c r="JH52" s="126"/>
      <c r="JI52" s="126"/>
      <c r="JJ52" s="126"/>
      <c r="JK52" s="126"/>
      <c r="JL52" s="126"/>
      <c r="JM52" s="126"/>
      <c r="JN52" s="126"/>
      <c r="JO52" s="126"/>
      <c r="JP52" s="126"/>
      <c r="JQ52" s="126"/>
      <c r="JR52" s="126"/>
      <c r="JS52" s="126"/>
      <c r="JT52" s="126"/>
      <c r="JU52" s="126"/>
      <c r="JV52" s="126">
        <f>データ!BR7</f>
        <v>29886</v>
      </c>
      <c r="JW52" s="126"/>
      <c r="JX52" s="126"/>
      <c r="JY52" s="126"/>
      <c r="JZ52" s="126"/>
      <c r="KA52" s="126"/>
      <c r="KB52" s="126"/>
      <c r="KC52" s="126"/>
      <c r="KD52" s="126"/>
      <c r="KE52" s="126"/>
      <c r="KF52" s="126"/>
      <c r="KG52" s="126"/>
      <c r="KH52" s="126"/>
      <c r="KI52" s="126"/>
      <c r="KJ52" s="126"/>
      <c r="KK52" s="126"/>
      <c r="KL52" s="126"/>
      <c r="KM52" s="126"/>
      <c r="KN52" s="126"/>
      <c r="KO52" s="126">
        <f>データ!BS7</f>
        <v>112211</v>
      </c>
      <c r="KP52" s="126"/>
      <c r="KQ52" s="126"/>
      <c r="KR52" s="126"/>
      <c r="KS52" s="126"/>
      <c r="KT52" s="126"/>
      <c r="KU52" s="126"/>
      <c r="KV52" s="126"/>
      <c r="KW52" s="126"/>
      <c r="KX52" s="126"/>
      <c r="KY52" s="126"/>
      <c r="KZ52" s="126"/>
      <c r="LA52" s="126"/>
      <c r="LB52" s="126"/>
      <c r="LC52" s="126"/>
      <c r="LD52" s="126"/>
      <c r="LE52" s="126"/>
      <c r="LF52" s="126"/>
      <c r="LG52" s="126"/>
      <c r="LH52" s="126">
        <f>データ!BT7</f>
        <v>113126</v>
      </c>
      <c r="LI52" s="126"/>
      <c r="LJ52" s="126"/>
      <c r="LK52" s="126"/>
      <c r="LL52" s="126"/>
      <c r="LM52" s="126"/>
      <c r="LN52" s="126"/>
      <c r="LO52" s="126"/>
      <c r="LP52" s="126"/>
      <c r="LQ52" s="126"/>
      <c r="LR52" s="126"/>
      <c r="LS52" s="126"/>
      <c r="LT52" s="126"/>
      <c r="LU52" s="126"/>
      <c r="LV52" s="126"/>
      <c r="LW52" s="126"/>
      <c r="LX52" s="126"/>
      <c r="LY52" s="126"/>
      <c r="LZ52" s="126"/>
      <c r="MA52" s="126">
        <f>データ!BU7</f>
        <v>102816</v>
      </c>
      <c r="MB52" s="126"/>
      <c r="MC52" s="126"/>
      <c r="MD52" s="126"/>
      <c r="ME52" s="126"/>
      <c r="MF52" s="126"/>
      <c r="MG52" s="126"/>
      <c r="MH52" s="126"/>
      <c r="MI52" s="126"/>
      <c r="MJ52" s="126"/>
      <c r="MK52" s="126"/>
      <c r="ML52" s="126"/>
      <c r="MM52" s="126"/>
      <c r="MN52" s="126"/>
      <c r="MO52" s="126"/>
      <c r="MP52" s="126"/>
      <c r="MQ52" s="126"/>
      <c r="MR52" s="126"/>
      <c r="MS52" s="126"/>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6">
        <f>データ!AZ7</f>
        <v>247</v>
      </c>
      <c r="V53" s="126"/>
      <c r="W53" s="126"/>
      <c r="X53" s="126"/>
      <c r="Y53" s="126"/>
      <c r="Z53" s="126"/>
      <c r="AA53" s="126"/>
      <c r="AB53" s="126"/>
      <c r="AC53" s="126"/>
      <c r="AD53" s="126"/>
      <c r="AE53" s="126"/>
      <c r="AF53" s="126"/>
      <c r="AG53" s="126"/>
      <c r="AH53" s="126"/>
      <c r="AI53" s="126"/>
      <c r="AJ53" s="126"/>
      <c r="AK53" s="126"/>
      <c r="AL53" s="126"/>
      <c r="AM53" s="126"/>
      <c r="AN53" s="126">
        <f>データ!BA7</f>
        <v>202</v>
      </c>
      <c r="AO53" s="126"/>
      <c r="AP53" s="126"/>
      <c r="AQ53" s="126"/>
      <c r="AR53" s="126"/>
      <c r="AS53" s="126"/>
      <c r="AT53" s="126"/>
      <c r="AU53" s="126"/>
      <c r="AV53" s="126"/>
      <c r="AW53" s="126"/>
      <c r="AX53" s="126"/>
      <c r="AY53" s="126"/>
      <c r="AZ53" s="126"/>
      <c r="BA53" s="126"/>
      <c r="BB53" s="126"/>
      <c r="BC53" s="126"/>
      <c r="BD53" s="126"/>
      <c r="BE53" s="126"/>
      <c r="BF53" s="126"/>
      <c r="BG53" s="126">
        <f>データ!BB7</f>
        <v>177</v>
      </c>
      <c r="BH53" s="126"/>
      <c r="BI53" s="126"/>
      <c r="BJ53" s="126"/>
      <c r="BK53" s="126"/>
      <c r="BL53" s="126"/>
      <c r="BM53" s="126"/>
      <c r="BN53" s="126"/>
      <c r="BO53" s="126"/>
      <c r="BP53" s="126"/>
      <c r="BQ53" s="126"/>
      <c r="BR53" s="126"/>
      <c r="BS53" s="126"/>
      <c r="BT53" s="126"/>
      <c r="BU53" s="126"/>
      <c r="BV53" s="126"/>
      <c r="BW53" s="126"/>
      <c r="BX53" s="126"/>
      <c r="BY53" s="126"/>
      <c r="BZ53" s="126">
        <f>データ!BC7</f>
        <v>145</v>
      </c>
      <c r="CA53" s="126"/>
      <c r="CB53" s="126"/>
      <c r="CC53" s="126"/>
      <c r="CD53" s="126"/>
      <c r="CE53" s="126"/>
      <c r="CF53" s="126"/>
      <c r="CG53" s="126"/>
      <c r="CH53" s="126"/>
      <c r="CI53" s="126"/>
      <c r="CJ53" s="126"/>
      <c r="CK53" s="126"/>
      <c r="CL53" s="126"/>
      <c r="CM53" s="126"/>
      <c r="CN53" s="126"/>
      <c r="CO53" s="126"/>
      <c r="CP53" s="126"/>
      <c r="CQ53" s="126"/>
      <c r="CR53" s="126"/>
      <c r="CS53" s="126">
        <f>データ!BD7</f>
        <v>108</v>
      </c>
      <c r="CT53" s="126"/>
      <c r="CU53" s="126"/>
      <c r="CV53" s="126"/>
      <c r="CW53" s="126"/>
      <c r="CX53" s="126"/>
      <c r="CY53" s="126"/>
      <c r="CZ53" s="126"/>
      <c r="DA53" s="126"/>
      <c r="DB53" s="126"/>
      <c r="DC53" s="126"/>
      <c r="DD53" s="126"/>
      <c r="DE53" s="126"/>
      <c r="DF53" s="126"/>
      <c r="DG53" s="126"/>
      <c r="DH53" s="126"/>
      <c r="DI53" s="126"/>
      <c r="DJ53" s="126"/>
      <c r="DK53" s="126"/>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18.3</v>
      </c>
      <c r="EM53" s="118"/>
      <c r="EN53" s="118"/>
      <c r="EO53" s="118"/>
      <c r="EP53" s="118"/>
      <c r="EQ53" s="118"/>
      <c r="ER53" s="118"/>
      <c r="ES53" s="118"/>
      <c r="ET53" s="118"/>
      <c r="EU53" s="118"/>
      <c r="EV53" s="118"/>
      <c r="EW53" s="118"/>
      <c r="EX53" s="118"/>
      <c r="EY53" s="118"/>
      <c r="EZ53" s="118"/>
      <c r="FA53" s="118"/>
      <c r="FB53" s="118"/>
      <c r="FC53" s="118"/>
      <c r="FD53" s="118"/>
      <c r="FE53" s="118">
        <f>データ!BL7</f>
        <v>18.2</v>
      </c>
      <c r="FF53" s="118"/>
      <c r="FG53" s="118"/>
      <c r="FH53" s="118"/>
      <c r="FI53" s="118"/>
      <c r="FJ53" s="118"/>
      <c r="FK53" s="118"/>
      <c r="FL53" s="118"/>
      <c r="FM53" s="118"/>
      <c r="FN53" s="118"/>
      <c r="FO53" s="118"/>
      <c r="FP53" s="118"/>
      <c r="FQ53" s="118"/>
      <c r="FR53" s="118"/>
      <c r="FS53" s="118"/>
      <c r="FT53" s="118"/>
      <c r="FU53" s="118"/>
      <c r="FV53" s="118"/>
      <c r="FW53" s="118"/>
      <c r="FX53" s="118">
        <f>データ!BM7</f>
        <v>17.5</v>
      </c>
      <c r="FY53" s="118"/>
      <c r="FZ53" s="118"/>
      <c r="GA53" s="118"/>
      <c r="GB53" s="118"/>
      <c r="GC53" s="118"/>
      <c r="GD53" s="118"/>
      <c r="GE53" s="118"/>
      <c r="GF53" s="118"/>
      <c r="GG53" s="118"/>
      <c r="GH53" s="118"/>
      <c r="GI53" s="118"/>
      <c r="GJ53" s="118"/>
      <c r="GK53" s="118"/>
      <c r="GL53" s="118"/>
      <c r="GM53" s="118"/>
      <c r="GN53" s="118"/>
      <c r="GO53" s="118"/>
      <c r="GP53" s="118"/>
      <c r="GQ53" s="118">
        <f>データ!BN7</f>
        <v>14.3</v>
      </c>
      <c r="GR53" s="118"/>
      <c r="GS53" s="118"/>
      <c r="GT53" s="118"/>
      <c r="GU53" s="118"/>
      <c r="GV53" s="118"/>
      <c r="GW53" s="118"/>
      <c r="GX53" s="118"/>
      <c r="GY53" s="118"/>
      <c r="GZ53" s="118"/>
      <c r="HA53" s="118"/>
      <c r="HB53" s="118"/>
      <c r="HC53" s="118"/>
      <c r="HD53" s="118"/>
      <c r="HE53" s="118"/>
      <c r="HF53" s="118"/>
      <c r="HG53" s="118"/>
      <c r="HH53" s="118"/>
      <c r="HI53" s="118"/>
      <c r="HJ53" s="118">
        <f>データ!BO7</f>
        <v>11.8</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6">
        <f>データ!BV7</f>
        <v>31473</v>
      </c>
      <c r="JD53" s="126"/>
      <c r="JE53" s="126"/>
      <c r="JF53" s="126"/>
      <c r="JG53" s="126"/>
      <c r="JH53" s="126"/>
      <c r="JI53" s="126"/>
      <c r="JJ53" s="126"/>
      <c r="JK53" s="126"/>
      <c r="JL53" s="126"/>
      <c r="JM53" s="126"/>
      <c r="JN53" s="126"/>
      <c r="JO53" s="126"/>
      <c r="JP53" s="126"/>
      <c r="JQ53" s="126"/>
      <c r="JR53" s="126"/>
      <c r="JS53" s="126"/>
      <c r="JT53" s="126"/>
      <c r="JU53" s="126"/>
      <c r="JV53" s="126">
        <f>データ!BW7</f>
        <v>37843</v>
      </c>
      <c r="JW53" s="126"/>
      <c r="JX53" s="126"/>
      <c r="JY53" s="126"/>
      <c r="JZ53" s="126"/>
      <c r="KA53" s="126"/>
      <c r="KB53" s="126"/>
      <c r="KC53" s="126"/>
      <c r="KD53" s="126"/>
      <c r="KE53" s="126"/>
      <c r="KF53" s="126"/>
      <c r="KG53" s="126"/>
      <c r="KH53" s="126"/>
      <c r="KI53" s="126"/>
      <c r="KJ53" s="126"/>
      <c r="KK53" s="126"/>
      <c r="KL53" s="126"/>
      <c r="KM53" s="126"/>
      <c r="KN53" s="126"/>
      <c r="KO53" s="126">
        <f>データ!BX7</f>
        <v>36318</v>
      </c>
      <c r="KP53" s="126"/>
      <c r="KQ53" s="126"/>
      <c r="KR53" s="126"/>
      <c r="KS53" s="126"/>
      <c r="KT53" s="126"/>
      <c r="KU53" s="126"/>
      <c r="KV53" s="126"/>
      <c r="KW53" s="126"/>
      <c r="KX53" s="126"/>
      <c r="KY53" s="126"/>
      <c r="KZ53" s="126"/>
      <c r="LA53" s="126"/>
      <c r="LB53" s="126"/>
      <c r="LC53" s="126"/>
      <c r="LD53" s="126"/>
      <c r="LE53" s="126"/>
      <c r="LF53" s="126"/>
      <c r="LG53" s="126"/>
      <c r="LH53" s="126">
        <f>データ!BY7</f>
        <v>37745</v>
      </c>
      <c r="LI53" s="126"/>
      <c r="LJ53" s="126"/>
      <c r="LK53" s="126"/>
      <c r="LL53" s="126"/>
      <c r="LM53" s="126"/>
      <c r="LN53" s="126"/>
      <c r="LO53" s="126"/>
      <c r="LP53" s="126"/>
      <c r="LQ53" s="126"/>
      <c r="LR53" s="126"/>
      <c r="LS53" s="126"/>
      <c r="LT53" s="126"/>
      <c r="LU53" s="126"/>
      <c r="LV53" s="126"/>
      <c r="LW53" s="126"/>
      <c r="LX53" s="126"/>
      <c r="LY53" s="126"/>
      <c r="LZ53" s="126"/>
      <c r="MA53" s="126">
        <f>データ!BZ7</f>
        <v>35151</v>
      </c>
      <c r="MB53" s="126"/>
      <c r="MC53" s="126"/>
      <c r="MD53" s="126"/>
      <c r="ME53" s="126"/>
      <c r="MF53" s="126"/>
      <c r="MG53" s="126"/>
      <c r="MH53" s="126"/>
      <c r="MI53" s="126"/>
      <c r="MJ53" s="126"/>
      <c r="MK53" s="126"/>
      <c r="ML53" s="126"/>
      <c r="MM53" s="126"/>
      <c r="MN53" s="126"/>
      <c r="MO53" s="126"/>
      <c r="MP53" s="126"/>
      <c r="MQ53" s="126"/>
      <c r="MR53" s="126"/>
      <c r="MS53" s="126"/>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122" t="s">
        <v>34</v>
      </c>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122"/>
      <c r="AN55" s="122"/>
      <c r="AO55" s="122"/>
      <c r="AP55" s="122"/>
      <c r="AQ55" s="122"/>
      <c r="AR55" s="122"/>
      <c r="AS55" s="122"/>
      <c r="AT55" s="122"/>
      <c r="AU55" s="122"/>
      <c r="AV55" s="122"/>
      <c r="AW55" s="122"/>
      <c r="AX55" s="122"/>
      <c r="AY55" s="122"/>
      <c r="AZ55" s="122"/>
      <c r="BA55" s="122"/>
      <c r="BB55" s="122"/>
      <c r="BC55" s="122"/>
      <c r="BD55" s="122"/>
      <c r="BE55" s="122"/>
      <c r="BF55" s="122"/>
      <c r="BG55" s="122"/>
      <c r="BH55" s="122"/>
      <c r="BI55" s="122"/>
      <c r="BJ55" s="122"/>
      <c r="BK55" s="122"/>
      <c r="BL55" s="122"/>
      <c r="BM55" s="122"/>
      <c r="BN55" s="122"/>
      <c r="BO55" s="122"/>
      <c r="BP55" s="122"/>
      <c r="BQ55" s="122"/>
      <c r="BR55" s="122"/>
      <c r="BS55" s="122"/>
      <c r="BT55" s="122"/>
      <c r="BU55" s="122"/>
      <c r="BV55" s="122"/>
      <c r="BW55" s="122"/>
      <c r="BX55" s="122"/>
      <c r="BY55" s="122"/>
      <c r="BZ55" s="122"/>
      <c r="CA55" s="122"/>
      <c r="CB55" s="122"/>
      <c r="CC55" s="122"/>
      <c r="CD55" s="122"/>
      <c r="CE55" s="122"/>
      <c r="CF55" s="122"/>
      <c r="CG55" s="122"/>
      <c r="CH55" s="122"/>
      <c r="CI55" s="122"/>
      <c r="CJ55" s="122"/>
      <c r="CK55" s="122"/>
      <c r="CL55" s="122"/>
      <c r="CM55" s="122"/>
      <c r="CN55" s="122"/>
      <c r="CO55" s="122"/>
      <c r="CP55" s="122"/>
      <c r="CQ55" s="122"/>
      <c r="CR55" s="122"/>
      <c r="CS55" s="122"/>
      <c r="CT55" s="122"/>
      <c r="CU55" s="122"/>
      <c r="CV55" s="122"/>
      <c r="CW55" s="122"/>
      <c r="CX55" s="122"/>
      <c r="CY55" s="122"/>
      <c r="CZ55" s="122"/>
      <c r="DA55" s="122"/>
      <c r="DB55" s="122"/>
      <c r="DC55" s="122"/>
      <c r="DD55" s="122"/>
      <c r="DE55" s="122"/>
      <c r="DF55" s="122"/>
      <c r="DG55" s="122"/>
      <c r="DH55" s="122"/>
      <c r="DI55" s="122"/>
      <c r="DJ55" s="122"/>
      <c r="DK55" s="122"/>
      <c r="DL55" s="122"/>
      <c r="DM55" s="122"/>
      <c r="DN55" s="122"/>
      <c r="DO55" s="122"/>
      <c r="DP55" s="24"/>
      <c r="DQ55" s="24"/>
      <c r="DR55" s="24"/>
      <c r="DS55" s="24"/>
      <c r="DT55" s="24"/>
      <c r="DU55" s="24"/>
      <c r="DV55" s="24"/>
      <c r="DW55" s="24"/>
      <c r="DX55" s="24"/>
      <c r="DY55" s="122" t="s">
        <v>35</v>
      </c>
      <c r="DZ55" s="122"/>
      <c r="EA55" s="122"/>
      <c r="EB55" s="122"/>
      <c r="EC55" s="122"/>
      <c r="ED55" s="122"/>
      <c r="EE55" s="122"/>
      <c r="EF55" s="122"/>
      <c r="EG55" s="122"/>
      <c r="EH55" s="122"/>
      <c r="EI55" s="122"/>
      <c r="EJ55" s="122"/>
      <c r="EK55" s="122"/>
      <c r="EL55" s="122"/>
      <c r="EM55" s="122"/>
      <c r="EN55" s="122"/>
      <c r="EO55" s="122"/>
      <c r="EP55" s="122"/>
      <c r="EQ55" s="122"/>
      <c r="ER55" s="122"/>
      <c r="ES55" s="122"/>
      <c r="ET55" s="122"/>
      <c r="EU55" s="122"/>
      <c r="EV55" s="122"/>
      <c r="EW55" s="122"/>
      <c r="EX55" s="122"/>
      <c r="EY55" s="122"/>
      <c r="EZ55" s="122"/>
      <c r="FA55" s="122"/>
      <c r="FB55" s="122"/>
      <c r="FC55" s="122"/>
      <c r="FD55" s="122"/>
      <c r="FE55" s="122"/>
      <c r="FF55" s="122"/>
      <c r="FG55" s="122"/>
      <c r="FH55" s="122"/>
      <c r="FI55" s="122"/>
      <c r="FJ55" s="122"/>
      <c r="FK55" s="122"/>
      <c r="FL55" s="122"/>
      <c r="FM55" s="122"/>
      <c r="FN55" s="122"/>
      <c r="FO55" s="122"/>
      <c r="FP55" s="122"/>
      <c r="FQ55" s="122"/>
      <c r="FR55" s="122"/>
      <c r="FS55" s="122"/>
      <c r="FT55" s="122"/>
      <c r="FU55" s="122"/>
      <c r="FV55" s="122"/>
      <c r="FW55" s="122"/>
      <c r="FX55" s="122"/>
      <c r="FY55" s="122"/>
      <c r="FZ55" s="122"/>
      <c r="GA55" s="122"/>
      <c r="GB55" s="122"/>
      <c r="GC55" s="122"/>
      <c r="GD55" s="122"/>
      <c r="GE55" s="122"/>
      <c r="GF55" s="122"/>
      <c r="GG55" s="122"/>
      <c r="GH55" s="122"/>
      <c r="GI55" s="122"/>
      <c r="GJ55" s="122"/>
      <c r="GK55" s="122"/>
      <c r="GL55" s="122"/>
      <c r="GM55" s="122"/>
      <c r="GN55" s="122"/>
      <c r="GO55" s="122"/>
      <c r="GP55" s="122"/>
      <c r="GQ55" s="122"/>
      <c r="GR55" s="122"/>
      <c r="GS55" s="122"/>
      <c r="GT55" s="122"/>
      <c r="GU55" s="122"/>
      <c r="GV55" s="122"/>
      <c r="GW55" s="122"/>
      <c r="GX55" s="122"/>
      <c r="GY55" s="122"/>
      <c r="GZ55" s="122"/>
      <c r="HA55" s="122"/>
      <c r="HB55" s="122"/>
      <c r="HC55" s="122"/>
      <c r="HD55" s="122"/>
      <c r="HE55" s="122"/>
      <c r="HF55" s="122"/>
      <c r="HG55" s="122"/>
      <c r="HH55" s="122"/>
      <c r="HI55" s="122"/>
      <c r="HJ55" s="122"/>
      <c r="HK55" s="122"/>
      <c r="HL55" s="122"/>
      <c r="HM55" s="122"/>
      <c r="HN55" s="122"/>
      <c r="HO55" s="122"/>
      <c r="HP55" s="122"/>
      <c r="HQ55" s="122"/>
      <c r="HR55" s="122"/>
      <c r="HS55" s="122"/>
      <c r="HT55" s="122"/>
      <c r="HU55" s="122"/>
      <c r="HV55" s="122"/>
      <c r="HW55" s="122"/>
      <c r="HX55" s="122"/>
      <c r="HY55" s="122"/>
      <c r="HZ55" s="122"/>
      <c r="IA55" s="122"/>
      <c r="IB55" s="122"/>
      <c r="IC55" s="122"/>
      <c r="ID55" s="122"/>
      <c r="IE55" s="122"/>
      <c r="IF55" s="122"/>
      <c r="IG55" s="24"/>
      <c r="IH55" s="24"/>
      <c r="II55" s="24"/>
      <c r="IJ55" s="24"/>
      <c r="IK55" s="24"/>
      <c r="IL55" s="24"/>
      <c r="IM55" s="24"/>
      <c r="IN55" s="24"/>
      <c r="IO55" s="24"/>
      <c r="IP55" s="122" t="s">
        <v>36</v>
      </c>
      <c r="IQ55" s="122"/>
      <c r="IR55" s="122"/>
      <c r="IS55" s="122"/>
      <c r="IT55" s="122"/>
      <c r="IU55" s="122"/>
      <c r="IV55" s="122"/>
      <c r="IW55" s="122"/>
      <c r="IX55" s="122"/>
      <c r="IY55" s="122"/>
      <c r="IZ55" s="122"/>
      <c r="JA55" s="122"/>
      <c r="JB55" s="122"/>
      <c r="JC55" s="122"/>
      <c r="JD55" s="122"/>
      <c r="JE55" s="122"/>
      <c r="JF55" s="122"/>
      <c r="JG55" s="122"/>
      <c r="JH55" s="122"/>
      <c r="JI55" s="122"/>
      <c r="JJ55" s="122"/>
      <c r="JK55" s="122"/>
      <c r="JL55" s="122"/>
      <c r="JM55" s="122"/>
      <c r="JN55" s="122"/>
      <c r="JO55" s="122"/>
      <c r="JP55" s="122"/>
      <c r="JQ55" s="122"/>
      <c r="JR55" s="122"/>
      <c r="JS55" s="122"/>
      <c r="JT55" s="122"/>
      <c r="JU55" s="122"/>
      <c r="JV55" s="122"/>
      <c r="JW55" s="122"/>
      <c r="JX55" s="122"/>
      <c r="JY55" s="122"/>
      <c r="JZ55" s="122"/>
      <c r="KA55" s="122"/>
      <c r="KB55" s="122"/>
      <c r="KC55" s="122"/>
      <c r="KD55" s="122"/>
      <c r="KE55" s="122"/>
      <c r="KF55" s="122"/>
      <c r="KG55" s="122"/>
      <c r="KH55" s="122"/>
      <c r="KI55" s="122"/>
      <c r="KJ55" s="122"/>
      <c r="KK55" s="122"/>
      <c r="KL55" s="122"/>
      <c r="KM55" s="122"/>
      <c r="KN55" s="122"/>
      <c r="KO55" s="122"/>
      <c r="KP55" s="122"/>
      <c r="KQ55" s="122"/>
      <c r="KR55" s="122"/>
      <c r="KS55" s="122"/>
      <c r="KT55" s="122"/>
      <c r="KU55" s="122"/>
      <c r="KV55" s="122"/>
      <c r="KW55" s="122"/>
      <c r="KX55" s="122"/>
      <c r="KY55" s="122"/>
      <c r="KZ55" s="122"/>
      <c r="LA55" s="122"/>
      <c r="LB55" s="122"/>
      <c r="LC55" s="122"/>
      <c r="LD55" s="122"/>
      <c r="LE55" s="122"/>
      <c r="LF55" s="122"/>
      <c r="LG55" s="122"/>
      <c r="LH55" s="122"/>
      <c r="LI55" s="122"/>
      <c r="LJ55" s="122"/>
      <c r="LK55" s="122"/>
      <c r="LL55" s="122"/>
      <c r="LM55" s="122"/>
      <c r="LN55" s="122"/>
      <c r="LO55" s="122"/>
      <c r="LP55" s="122"/>
      <c r="LQ55" s="122"/>
      <c r="LR55" s="122"/>
      <c r="LS55" s="122"/>
      <c r="LT55" s="122"/>
      <c r="LU55" s="122"/>
      <c r="LV55" s="122"/>
      <c r="LW55" s="122"/>
      <c r="LX55" s="122"/>
      <c r="LY55" s="122"/>
      <c r="LZ55" s="122"/>
      <c r="MA55" s="122"/>
      <c r="MB55" s="122"/>
      <c r="MC55" s="122"/>
      <c r="MD55" s="122"/>
      <c r="ME55" s="122"/>
      <c r="MF55" s="122"/>
      <c r="MG55" s="122"/>
      <c r="MH55" s="122"/>
      <c r="MI55" s="122"/>
      <c r="MJ55" s="122"/>
      <c r="MK55" s="122"/>
      <c r="ML55" s="122"/>
      <c r="MM55" s="122"/>
      <c r="MN55" s="122"/>
      <c r="MO55" s="122"/>
      <c r="MP55" s="122"/>
      <c r="MQ55" s="122"/>
      <c r="MR55" s="122"/>
      <c r="MS55" s="122"/>
      <c r="MT55" s="122"/>
      <c r="MU55" s="122"/>
      <c r="MV55" s="122"/>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122"/>
      <c r="AY56" s="122"/>
      <c r="AZ56" s="122"/>
      <c r="BA56" s="122"/>
      <c r="BB56" s="122"/>
      <c r="BC56" s="122"/>
      <c r="BD56" s="122"/>
      <c r="BE56" s="122"/>
      <c r="BF56" s="122"/>
      <c r="BG56" s="122"/>
      <c r="BH56" s="122"/>
      <c r="BI56" s="122"/>
      <c r="BJ56" s="122"/>
      <c r="BK56" s="122"/>
      <c r="BL56" s="122"/>
      <c r="BM56" s="122"/>
      <c r="BN56" s="122"/>
      <c r="BO56" s="122"/>
      <c r="BP56" s="122"/>
      <c r="BQ56" s="122"/>
      <c r="BR56" s="122"/>
      <c r="BS56" s="122"/>
      <c r="BT56" s="122"/>
      <c r="BU56" s="122"/>
      <c r="BV56" s="122"/>
      <c r="BW56" s="122"/>
      <c r="BX56" s="122"/>
      <c r="BY56" s="122"/>
      <c r="BZ56" s="122"/>
      <c r="CA56" s="122"/>
      <c r="CB56" s="122"/>
      <c r="CC56" s="122"/>
      <c r="CD56" s="122"/>
      <c r="CE56" s="122"/>
      <c r="CF56" s="122"/>
      <c r="CG56" s="122"/>
      <c r="CH56" s="122"/>
      <c r="CI56" s="122"/>
      <c r="CJ56" s="122"/>
      <c r="CK56" s="122"/>
      <c r="CL56" s="122"/>
      <c r="CM56" s="122"/>
      <c r="CN56" s="122"/>
      <c r="CO56" s="122"/>
      <c r="CP56" s="122"/>
      <c r="CQ56" s="122"/>
      <c r="CR56" s="122"/>
      <c r="CS56" s="122"/>
      <c r="CT56" s="122"/>
      <c r="CU56" s="122"/>
      <c r="CV56" s="122"/>
      <c r="CW56" s="122"/>
      <c r="CX56" s="122"/>
      <c r="CY56" s="122"/>
      <c r="CZ56" s="122"/>
      <c r="DA56" s="122"/>
      <c r="DB56" s="122"/>
      <c r="DC56" s="122"/>
      <c r="DD56" s="122"/>
      <c r="DE56" s="122"/>
      <c r="DF56" s="122"/>
      <c r="DG56" s="122"/>
      <c r="DH56" s="122"/>
      <c r="DI56" s="122"/>
      <c r="DJ56" s="122"/>
      <c r="DK56" s="122"/>
      <c r="DL56" s="122"/>
      <c r="DM56" s="122"/>
      <c r="DN56" s="122"/>
      <c r="DO56" s="122"/>
      <c r="DP56" s="24"/>
      <c r="DQ56" s="24"/>
      <c r="DR56" s="24"/>
      <c r="DS56" s="24"/>
      <c r="DT56" s="24"/>
      <c r="DU56" s="24"/>
      <c r="DV56" s="24"/>
      <c r="DW56" s="24"/>
      <c r="DX56" s="24"/>
      <c r="DY56" s="122"/>
      <c r="DZ56" s="122"/>
      <c r="EA56" s="122"/>
      <c r="EB56" s="122"/>
      <c r="EC56" s="122"/>
      <c r="ED56" s="122"/>
      <c r="EE56" s="122"/>
      <c r="EF56" s="122"/>
      <c r="EG56" s="122"/>
      <c r="EH56" s="122"/>
      <c r="EI56" s="122"/>
      <c r="EJ56" s="122"/>
      <c r="EK56" s="122"/>
      <c r="EL56" s="122"/>
      <c r="EM56" s="122"/>
      <c r="EN56" s="122"/>
      <c r="EO56" s="122"/>
      <c r="EP56" s="122"/>
      <c r="EQ56" s="122"/>
      <c r="ER56" s="122"/>
      <c r="ES56" s="122"/>
      <c r="ET56" s="122"/>
      <c r="EU56" s="122"/>
      <c r="EV56" s="122"/>
      <c r="EW56" s="122"/>
      <c r="EX56" s="122"/>
      <c r="EY56" s="122"/>
      <c r="EZ56" s="122"/>
      <c r="FA56" s="122"/>
      <c r="FB56" s="122"/>
      <c r="FC56" s="122"/>
      <c r="FD56" s="122"/>
      <c r="FE56" s="122"/>
      <c r="FF56" s="122"/>
      <c r="FG56" s="122"/>
      <c r="FH56" s="122"/>
      <c r="FI56" s="122"/>
      <c r="FJ56" s="122"/>
      <c r="FK56" s="122"/>
      <c r="FL56" s="122"/>
      <c r="FM56" s="122"/>
      <c r="FN56" s="122"/>
      <c r="FO56" s="122"/>
      <c r="FP56" s="122"/>
      <c r="FQ56" s="122"/>
      <c r="FR56" s="122"/>
      <c r="FS56" s="122"/>
      <c r="FT56" s="122"/>
      <c r="FU56" s="122"/>
      <c r="FV56" s="122"/>
      <c r="FW56" s="122"/>
      <c r="FX56" s="122"/>
      <c r="FY56" s="122"/>
      <c r="FZ56" s="122"/>
      <c r="GA56" s="122"/>
      <c r="GB56" s="122"/>
      <c r="GC56" s="122"/>
      <c r="GD56" s="122"/>
      <c r="GE56" s="122"/>
      <c r="GF56" s="122"/>
      <c r="GG56" s="122"/>
      <c r="GH56" s="122"/>
      <c r="GI56" s="122"/>
      <c r="GJ56" s="122"/>
      <c r="GK56" s="122"/>
      <c r="GL56" s="122"/>
      <c r="GM56" s="122"/>
      <c r="GN56" s="122"/>
      <c r="GO56" s="122"/>
      <c r="GP56" s="122"/>
      <c r="GQ56" s="122"/>
      <c r="GR56" s="122"/>
      <c r="GS56" s="122"/>
      <c r="GT56" s="122"/>
      <c r="GU56" s="122"/>
      <c r="GV56" s="122"/>
      <c r="GW56" s="122"/>
      <c r="GX56" s="122"/>
      <c r="GY56" s="122"/>
      <c r="GZ56" s="122"/>
      <c r="HA56" s="122"/>
      <c r="HB56" s="122"/>
      <c r="HC56" s="122"/>
      <c r="HD56" s="122"/>
      <c r="HE56" s="122"/>
      <c r="HF56" s="122"/>
      <c r="HG56" s="122"/>
      <c r="HH56" s="122"/>
      <c r="HI56" s="122"/>
      <c r="HJ56" s="122"/>
      <c r="HK56" s="122"/>
      <c r="HL56" s="122"/>
      <c r="HM56" s="122"/>
      <c r="HN56" s="122"/>
      <c r="HO56" s="122"/>
      <c r="HP56" s="122"/>
      <c r="HQ56" s="122"/>
      <c r="HR56" s="122"/>
      <c r="HS56" s="122"/>
      <c r="HT56" s="122"/>
      <c r="HU56" s="122"/>
      <c r="HV56" s="122"/>
      <c r="HW56" s="122"/>
      <c r="HX56" s="122"/>
      <c r="HY56" s="122"/>
      <c r="HZ56" s="122"/>
      <c r="IA56" s="122"/>
      <c r="IB56" s="122"/>
      <c r="IC56" s="122"/>
      <c r="ID56" s="122"/>
      <c r="IE56" s="122"/>
      <c r="IF56" s="122"/>
      <c r="IG56" s="24"/>
      <c r="IH56" s="24"/>
      <c r="II56" s="24"/>
      <c r="IJ56" s="24"/>
      <c r="IK56" s="24"/>
      <c r="IL56" s="24"/>
      <c r="IM56" s="24"/>
      <c r="IN56" s="24"/>
      <c r="IO56" s="24"/>
      <c r="IP56" s="122"/>
      <c r="IQ56" s="122"/>
      <c r="IR56" s="122"/>
      <c r="IS56" s="122"/>
      <c r="IT56" s="122"/>
      <c r="IU56" s="122"/>
      <c r="IV56" s="122"/>
      <c r="IW56" s="122"/>
      <c r="IX56" s="122"/>
      <c r="IY56" s="122"/>
      <c r="IZ56" s="122"/>
      <c r="JA56" s="122"/>
      <c r="JB56" s="122"/>
      <c r="JC56" s="122"/>
      <c r="JD56" s="122"/>
      <c r="JE56" s="122"/>
      <c r="JF56" s="122"/>
      <c r="JG56" s="122"/>
      <c r="JH56" s="122"/>
      <c r="JI56" s="122"/>
      <c r="JJ56" s="122"/>
      <c r="JK56" s="122"/>
      <c r="JL56" s="122"/>
      <c r="JM56" s="122"/>
      <c r="JN56" s="122"/>
      <c r="JO56" s="122"/>
      <c r="JP56" s="122"/>
      <c r="JQ56" s="122"/>
      <c r="JR56" s="122"/>
      <c r="JS56" s="122"/>
      <c r="JT56" s="122"/>
      <c r="JU56" s="122"/>
      <c r="JV56" s="122"/>
      <c r="JW56" s="122"/>
      <c r="JX56" s="122"/>
      <c r="JY56" s="122"/>
      <c r="JZ56" s="122"/>
      <c r="KA56" s="122"/>
      <c r="KB56" s="122"/>
      <c r="KC56" s="122"/>
      <c r="KD56" s="122"/>
      <c r="KE56" s="122"/>
      <c r="KF56" s="122"/>
      <c r="KG56" s="122"/>
      <c r="KH56" s="122"/>
      <c r="KI56" s="122"/>
      <c r="KJ56" s="122"/>
      <c r="KK56" s="122"/>
      <c r="KL56" s="122"/>
      <c r="KM56" s="122"/>
      <c r="KN56" s="122"/>
      <c r="KO56" s="122"/>
      <c r="KP56" s="122"/>
      <c r="KQ56" s="122"/>
      <c r="KR56" s="122"/>
      <c r="KS56" s="122"/>
      <c r="KT56" s="122"/>
      <c r="KU56" s="122"/>
      <c r="KV56" s="122"/>
      <c r="KW56" s="122"/>
      <c r="KX56" s="122"/>
      <c r="KY56" s="122"/>
      <c r="KZ56" s="122"/>
      <c r="LA56" s="122"/>
      <c r="LB56" s="122"/>
      <c r="LC56" s="122"/>
      <c r="LD56" s="122"/>
      <c r="LE56" s="122"/>
      <c r="LF56" s="122"/>
      <c r="LG56" s="122"/>
      <c r="LH56" s="122"/>
      <c r="LI56" s="122"/>
      <c r="LJ56" s="122"/>
      <c r="LK56" s="122"/>
      <c r="LL56" s="122"/>
      <c r="LM56" s="122"/>
      <c r="LN56" s="122"/>
      <c r="LO56" s="122"/>
      <c r="LP56" s="122"/>
      <c r="LQ56" s="122"/>
      <c r="LR56" s="122"/>
      <c r="LS56" s="122"/>
      <c r="LT56" s="122"/>
      <c r="LU56" s="122"/>
      <c r="LV56" s="122"/>
      <c r="LW56" s="122"/>
      <c r="LX56" s="122"/>
      <c r="LY56" s="122"/>
      <c r="LZ56" s="122"/>
      <c r="MA56" s="122"/>
      <c r="MB56" s="122"/>
      <c r="MC56" s="122"/>
      <c r="MD56" s="122"/>
      <c r="ME56" s="122"/>
      <c r="MF56" s="122"/>
      <c r="MG56" s="122"/>
      <c r="MH56" s="122"/>
      <c r="MI56" s="122"/>
      <c r="MJ56" s="122"/>
      <c r="MK56" s="122"/>
      <c r="ML56" s="122"/>
      <c r="MM56" s="122"/>
      <c r="MN56" s="122"/>
      <c r="MO56" s="122"/>
      <c r="MP56" s="122"/>
      <c r="MQ56" s="122"/>
      <c r="MR56" s="122"/>
      <c r="MS56" s="122"/>
      <c r="MT56" s="122"/>
      <c r="MU56" s="122"/>
      <c r="MV56" s="122"/>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37</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7" t="s">
        <v>38</v>
      </c>
      <c r="CW63" s="127"/>
      <c r="CX63" s="127"/>
      <c r="CY63" s="127"/>
      <c r="CZ63" s="127"/>
      <c r="DA63" s="127"/>
      <c r="DB63" s="127"/>
      <c r="DC63" s="127"/>
      <c r="DD63" s="127"/>
      <c r="DE63" s="127"/>
      <c r="DF63" s="127"/>
      <c r="DG63" s="127"/>
      <c r="DH63" s="127"/>
      <c r="DI63" s="127"/>
      <c r="DJ63" s="127"/>
      <c r="DK63" s="127"/>
      <c r="DL63" s="127"/>
      <c r="DM63" s="127"/>
      <c r="DN63" s="127"/>
      <c r="DO63" s="127"/>
      <c r="DP63" s="127"/>
      <c r="DQ63" s="127"/>
      <c r="DR63" s="127"/>
      <c r="DS63" s="127"/>
      <c r="DT63" s="127"/>
      <c r="DU63" s="127"/>
      <c r="DV63" s="127"/>
      <c r="DW63" s="127"/>
      <c r="DX63" s="127"/>
      <c r="DY63" s="127"/>
      <c r="DZ63" s="127"/>
      <c r="EA63" s="127"/>
      <c r="EB63" s="127"/>
      <c r="EC63" s="127"/>
      <c r="ED63" s="127"/>
      <c r="EE63" s="127"/>
      <c r="EF63" s="127"/>
      <c r="EG63" s="127"/>
      <c r="EH63" s="127"/>
      <c r="EI63" s="127"/>
      <c r="EJ63" s="127"/>
      <c r="EK63" s="127"/>
      <c r="EL63" s="127"/>
      <c r="EM63" s="127"/>
      <c r="EN63" s="127"/>
      <c r="EO63" s="127"/>
      <c r="EP63" s="127"/>
      <c r="EQ63" s="127"/>
      <c r="ER63" s="127"/>
      <c r="ES63" s="127"/>
      <c r="ET63" s="127"/>
      <c r="EU63" s="127"/>
      <c r="EV63" s="127"/>
      <c r="EW63" s="127"/>
      <c r="EX63" s="127"/>
      <c r="EY63" s="127"/>
      <c r="EZ63" s="127"/>
      <c r="FA63" s="127"/>
      <c r="FB63" s="127"/>
      <c r="FC63" s="127"/>
      <c r="FD63" s="127"/>
      <c r="FE63" s="127"/>
      <c r="FF63" s="127"/>
      <c r="FG63" s="127"/>
      <c r="FH63" s="127"/>
      <c r="FI63" s="127"/>
      <c r="FJ63" s="127"/>
      <c r="FK63" s="127"/>
      <c r="FL63" s="127"/>
      <c r="FM63" s="127"/>
      <c r="FN63" s="127"/>
      <c r="FO63" s="127"/>
      <c r="FP63" s="127"/>
      <c r="FQ63" s="127"/>
      <c r="FR63" s="127"/>
      <c r="FS63" s="127"/>
      <c r="FT63" s="127"/>
      <c r="FU63" s="127"/>
      <c r="FV63" s="127"/>
      <c r="FW63" s="12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7"/>
      <c r="CW64" s="127"/>
      <c r="CX64" s="127"/>
      <c r="CY64" s="127"/>
      <c r="CZ64" s="127"/>
      <c r="DA64" s="127"/>
      <c r="DB64" s="127"/>
      <c r="DC64" s="127"/>
      <c r="DD64" s="127"/>
      <c r="DE64" s="127"/>
      <c r="DF64" s="127"/>
      <c r="DG64" s="127"/>
      <c r="DH64" s="127"/>
      <c r="DI64" s="127"/>
      <c r="DJ64" s="127"/>
      <c r="DK64" s="127"/>
      <c r="DL64" s="127"/>
      <c r="DM64" s="127"/>
      <c r="DN64" s="127"/>
      <c r="DO64" s="127"/>
      <c r="DP64" s="127"/>
      <c r="DQ64" s="127"/>
      <c r="DR64" s="127"/>
      <c r="DS64" s="127"/>
      <c r="DT64" s="127"/>
      <c r="DU64" s="127"/>
      <c r="DV64" s="127"/>
      <c r="DW64" s="127"/>
      <c r="DX64" s="127"/>
      <c r="DY64" s="127"/>
      <c r="DZ64" s="127"/>
      <c r="EA64" s="127"/>
      <c r="EB64" s="127"/>
      <c r="EC64" s="127"/>
      <c r="ED64" s="127"/>
      <c r="EE64" s="127"/>
      <c r="EF64" s="127"/>
      <c r="EG64" s="127"/>
      <c r="EH64" s="127"/>
      <c r="EI64" s="127"/>
      <c r="EJ64" s="127"/>
      <c r="EK64" s="127"/>
      <c r="EL64" s="127"/>
      <c r="EM64" s="127"/>
      <c r="EN64" s="127"/>
      <c r="EO64" s="127"/>
      <c r="EP64" s="127"/>
      <c r="EQ64" s="127"/>
      <c r="ER64" s="127"/>
      <c r="ES64" s="127"/>
      <c r="ET64" s="127"/>
      <c r="EU64" s="127"/>
      <c r="EV64" s="127"/>
      <c r="EW64" s="127"/>
      <c r="EX64" s="127"/>
      <c r="EY64" s="127"/>
      <c r="EZ64" s="127"/>
      <c r="FA64" s="127"/>
      <c r="FB64" s="127"/>
      <c r="FC64" s="127"/>
      <c r="FD64" s="127"/>
      <c r="FE64" s="127"/>
      <c r="FF64" s="127"/>
      <c r="FG64" s="127"/>
      <c r="FH64" s="127"/>
      <c r="FI64" s="127"/>
      <c r="FJ64" s="127"/>
      <c r="FK64" s="127"/>
      <c r="FL64" s="127"/>
      <c r="FM64" s="127"/>
      <c r="FN64" s="127"/>
      <c r="FO64" s="127"/>
      <c r="FP64" s="127"/>
      <c r="FQ64" s="127"/>
      <c r="FR64" s="127"/>
      <c r="FS64" s="127"/>
      <c r="FT64" s="127"/>
      <c r="FU64" s="127"/>
      <c r="FV64" s="127"/>
      <c r="FW64" s="12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3"/>
      <c r="NE64" s="124"/>
      <c r="NF64" s="124"/>
      <c r="NG64" s="124"/>
      <c r="NH64" s="124"/>
      <c r="NI64" s="124"/>
      <c r="NJ64" s="124"/>
      <c r="NK64" s="124"/>
      <c r="NL64" s="124"/>
      <c r="NM64" s="124"/>
      <c r="NN64" s="124"/>
      <c r="NO64" s="124"/>
      <c r="NP64" s="124"/>
      <c r="NQ64" s="124"/>
      <c r="NR64" s="12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7"/>
      <c r="CW65" s="127"/>
      <c r="CX65" s="127"/>
      <c r="CY65" s="127"/>
      <c r="CZ65" s="127"/>
      <c r="DA65" s="127"/>
      <c r="DB65" s="127"/>
      <c r="DC65" s="127"/>
      <c r="DD65" s="127"/>
      <c r="DE65" s="127"/>
      <c r="DF65" s="127"/>
      <c r="DG65" s="127"/>
      <c r="DH65" s="127"/>
      <c r="DI65" s="127"/>
      <c r="DJ65" s="127"/>
      <c r="DK65" s="127"/>
      <c r="DL65" s="127"/>
      <c r="DM65" s="127"/>
      <c r="DN65" s="127"/>
      <c r="DO65" s="127"/>
      <c r="DP65" s="127"/>
      <c r="DQ65" s="127"/>
      <c r="DR65" s="127"/>
      <c r="DS65" s="127"/>
      <c r="DT65" s="127"/>
      <c r="DU65" s="127"/>
      <c r="DV65" s="127"/>
      <c r="DW65" s="127"/>
      <c r="DX65" s="127"/>
      <c r="DY65" s="127"/>
      <c r="DZ65" s="127"/>
      <c r="EA65" s="127"/>
      <c r="EB65" s="127"/>
      <c r="EC65" s="127"/>
      <c r="ED65" s="127"/>
      <c r="EE65" s="127"/>
      <c r="EF65" s="127"/>
      <c r="EG65" s="127"/>
      <c r="EH65" s="127"/>
      <c r="EI65" s="127"/>
      <c r="EJ65" s="127"/>
      <c r="EK65" s="127"/>
      <c r="EL65" s="127"/>
      <c r="EM65" s="127"/>
      <c r="EN65" s="127"/>
      <c r="EO65" s="127"/>
      <c r="EP65" s="127"/>
      <c r="EQ65" s="127"/>
      <c r="ER65" s="127"/>
      <c r="ES65" s="127"/>
      <c r="ET65" s="127"/>
      <c r="EU65" s="127"/>
      <c r="EV65" s="127"/>
      <c r="EW65" s="127"/>
      <c r="EX65" s="127"/>
      <c r="EY65" s="127"/>
      <c r="EZ65" s="127"/>
      <c r="FA65" s="127"/>
      <c r="FB65" s="127"/>
      <c r="FC65" s="127"/>
      <c r="FD65" s="127"/>
      <c r="FE65" s="127"/>
      <c r="FF65" s="127"/>
      <c r="FG65" s="127"/>
      <c r="FH65" s="127"/>
      <c r="FI65" s="127"/>
      <c r="FJ65" s="127"/>
      <c r="FK65" s="127"/>
      <c r="FL65" s="127"/>
      <c r="FM65" s="127"/>
      <c r="FN65" s="127"/>
      <c r="FO65" s="127"/>
      <c r="FP65" s="127"/>
      <c r="FQ65" s="127"/>
      <c r="FR65" s="127"/>
      <c r="FS65" s="127"/>
      <c r="FT65" s="127"/>
      <c r="FU65" s="127"/>
      <c r="FV65" s="127"/>
      <c r="FW65" s="12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39</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7"/>
      <c r="CW66" s="127"/>
      <c r="CX66" s="127"/>
      <c r="CY66" s="127"/>
      <c r="CZ66" s="127"/>
      <c r="DA66" s="127"/>
      <c r="DB66" s="127"/>
      <c r="DC66" s="127"/>
      <c r="DD66" s="127"/>
      <c r="DE66" s="127"/>
      <c r="DF66" s="127"/>
      <c r="DG66" s="127"/>
      <c r="DH66" s="127"/>
      <c r="DI66" s="127"/>
      <c r="DJ66" s="127"/>
      <c r="DK66" s="127"/>
      <c r="DL66" s="127"/>
      <c r="DM66" s="127"/>
      <c r="DN66" s="127"/>
      <c r="DO66" s="127"/>
      <c r="DP66" s="127"/>
      <c r="DQ66" s="127"/>
      <c r="DR66" s="127"/>
      <c r="DS66" s="127"/>
      <c r="DT66" s="127"/>
      <c r="DU66" s="127"/>
      <c r="DV66" s="127"/>
      <c r="DW66" s="127"/>
      <c r="DX66" s="127"/>
      <c r="DY66" s="127"/>
      <c r="DZ66" s="127"/>
      <c r="EA66" s="127"/>
      <c r="EB66" s="127"/>
      <c r="EC66" s="127"/>
      <c r="ED66" s="127"/>
      <c r="EE66" s="127"/>
      <c r="EF66" s="127"/>
      <c r="EG66" s="127"/>
      <c r="EH66" s="127"/>
      <c r="EI66" s="127"/>
      <c r="EJ66" s="127"/>
      <c r="EK66" s="127"/>
      <c r="EL66" s="127"/>
      <c r="EM66" s="127"/>
      <c r="EN66" s="127"/>
      <c r="EO66" s="127"/>
      <c r="EP66" s="127"/>
      <c r="EQ66" s="127"/>
      <c r="ER66" s="127"/>
      <c r="ES66" s="127"/>
      <c r="ET66" s="127"/>
      <c r="EU66" s="127"/>
      <c r="EV66" s="127"/>
      <c r="EW66" s="127"/>
      <c r="EX66" s="127"/>
      <c r="EY66" s="127"/>
      <c r="EZ66" s="127"/>
      <c r="FA66" s="127"/>
      <c r="FB66" s="127"/>
      <c r="FC66" s="127"/>
      <c r="FD66" s="127"/>
      <c r="FE66" s="127"/>
      <c r="FF66" s="127"/>
      <c r="FG66" s="127"/>
      <c r="FH66" s="127"/>
      <c r="FI66" s="127"/>
      <c r="FJ66" s="127"/>
      <c r="FK66" s="127"/>
      <c r="FL66" s="127"/>
      <c r="FM66" s="127"/>
      <c r="FN66" s="127"/>
      <c r="FO66" s="127"/>
      <c r="FP66" s="127"/>
      <c r="FQ66" s="127"/>
      <c r="FR66" s="127"/>
      <c r="FS66" s="127"/>
      <c r="FT66" s="127"/>
      <c r="FU66" s="127"/>
      <c r="FV66" s="127"/>
      <c r="FW66" s="12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142</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8">
        <f>データ!CM7</f>
        <v>1431373</v>
      </c>
      <c r="CW67" s="129"/>
      <c r="CX67" s="129"/>
      <c r="CY67" s="129"/>
      <c r="CZ67" s="129"/>
      <c r="DA67" s="129"/>
      <c r="DB67" s="129"/>
      <c r="DC67" s="129"/>
      <c r="DD67" s="129"/>
      <c r="DE67" s="129"/>
      <c r="DF67" s="129"/>
      <c r="DG67" s="129"/>
      <c r="DH67" s="129"/>
      <c r="DI67" s="129"/>
      <c r="DJ67" s="129"/>
      <c r="DK67" s="129"/>
      <c r="DL67" s="129"/>
      <c r="DM67" s="129"/>
      <c r="DN67" s="129"/>
      <c r="DO67" s="129"/>
      <c r="DP67" s="129"/>
      <c r="DQ67" s="129"/>
      <c r="DR67" s="129"/>
      <c r="DS67" s="129"/>
      <c r="DT67" s="129"/>
      <c r="DU67" s="129"/>
      <c r="DV67" s="129"/>
      <c r="DW67" s="129"/>
      <c r="DX67" s="129"/>
      <c r="DY67" s="129"/>
      <c r="DZ67" s="129"/>
      <c r="EA67" s="129"/>
      <c r="EB67" s="129"/>
      <c r="EC67" s="129"/>
      <c r="ED67" s="129"/>
      <c r="EE67" s="129"/>
      <c r="EF67" s="129"/>
      <c r="EG67" s="129"/>
      <c r="EH67" s="129"/>
      <c r="EI67" s="129"/>
      <c r="EJ67" s="129"/>
      <c r="EK67" s="129"/>
      <c r="EL67" s="129"/>
      <c r="EM67" s="129"/>
      <c r="EN67" s="129"/>
      <c r="EO67" s="129"/>
      <c r="EP67" s="129"/>
      <c r="EQ67" s="129"/>
      <c r="ER67" s="129"/>
      <c r="ES67" s="129"/>
      <c r="ET67" s="129"/>
      <c r="EU67" s="129"/>
      <c r="EV67" s="129"/>
      <c r="EW67" s="129"/>
      <c r="EX67" s="129"/>
      <c r="EY67" s="129"/>
      <c r="EZ67" s="129"/>
      <c r="FA67" s="129"/>
      <c r="FB67" s="129"/>
      <c r="FC67" s="129"/>
      <c r="FD67" s="129"/>
      <c r="FE67" s="129"/>
      <c r="FF67" s="129"/>
      <c r="FG67" s="129"/>
      <c r="FH67" s="129"/>
      <c r="FI67" s="129"/>
      <c r="FJ67" s="129"/>
      <c r="FK67" s="129"/>
      <c r="FL67" s="129"/>
      <c r="FM67" s="129"/>
      <c r="FN67" s="129"/>
      <c r="FO67" s="129"/>
      <c r="FP67" s="129"/>
      <c r="FQ67" s="129"/>
      <c r="FR67" s="129"/>
      <c r="FS67" s="129"/>
      <c r="FT67" s="129"/>
      <c r="FU67" s="129"/>
      <c r="FV67" s="129"/>
      <c r="FW67" s="130"/>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1"/>
      <c r="CW68" s="132"/>
      <c r="CX68" s="132"/>
      <c r="CY68" s="132"/>
      <c r="CZ68" s="132"/>
      <c r="DA68" s="132"/>
      <c r="DB68" s="132"/>
      <c r="DC68" s="132"/>
      <c r="DD68" s="132"/>
      <c r="DE68" s="132"/>
      <c r="DF68" s="132"/>
      <c r="DG68" s="132"/>
      <c r="DH68" s="132"/>
      <c r="DI68" s="132"/>
      <c r="DJ68" s="132"/>
      <c r="DK68" s="132"/>
      <c r="DL68" s="132"/>
      <c r="DM68" s="132"/>
      <c r="DN68" s="132"/>
      <c r="DO68" s="132"/>
      <c r="DP68" s="132"/>
      <c r="DQ68" s="132"/>
      <c r="DR68" s="132"/>
      <c r="DS68" s="132"/>
      <c r="DT68" s="132"/>
      <c r="DU68" s="132"/>
      <c r="DV68" s="132"/>
      <c r="DW68" s="132"/>
      <c r="DX68" s="132"/>
      <c r="DY68" s="132"/>
      <c r="DZ68" s="132"/>
      <c r="EA68" s="132"/>
      <c r="EB68" s="132"/>
      <c r="EC68" s="132"/>
      <c r="ED68" s="132"/>
      <c r="EE68" s="132"/>
      <c r="EF68" s="132"/>
      <c r="EG68" s="132"/>
      <c r="EH68" s="132"/>
      <c r="EI68" s="132"/>
      <c r="EJ68" s="132"/>
      <c r="EK68" s="132"/>
      <c r="EL68" s="132"/>
      <c r="EM68" s="132"/>
      <c r="EN68" s="132"/>
      <c r="EO68" s="132"/>
      <c r="EP68" s="132"/>
      <c r="EQ68" s="132"/>
      <c r="ER68" s="132"/>
      <c r="ES68" s="132"/>
      <c r="ET68" s="132"/>
      <c r="EU68" s="132"/>
      <c r="EV68" s="132"/>
      <c r="EW68" s="132"/>
      <c r="EX68" s="132"/>
      <c r="EY68" s="132"/>
      <c r="EZ68" s="132"/>
      <c r="FA68" s="132"/>
      <c r="FB68" s="132"/>
      <c r="FC68" s="132"/>
      <c r="FD68" s="132"/>
      <c r="FE68" s="132"/>
      <c r="FF68" s="132"/>
      <c r="FG68" s="132"/>
      <c r="FH68" s="132"/>
      <c r="FI68" s="132"/>
      <c r="FJ68" s="132"/>
      <c r="FK68" s="132"/>
      <c r="FL68" s="132"/>
      <c r="FM68" s="132"/>
      <c r="FN68" s="132"/>
      <c r="FO68" s="132"/>
      <c r="FP68" s="132"/>
      <c r="FQ68" s="132"/>
      <c r="FR68" s="132"/>
      <c r="FS68" s="132"/>
      <c r="FT68" s="132"/>
      <c r="FU68" s="132"/>
      <c r="FV68" s="132"/>
      <c r="FW68" s="133"/>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1"/>
      <c r="CW69" s="132"/>
      <c r="CX69" s="132"/>
      <c r="CY69" s="132"/>
      <c r="CZ69" s="132"/>
      <c r="DA69" s="132"/>
      <c r="DB69" s="132"/>
      <c r="DC69" s="132"/>
      <c r="DD69" s="132"/>
      <c r="DE69" s="132"/>
      <c r="DF69" s="132"/>
      <c r="DG69" s="132"/>
      <c r="DH69" s="132"/>
      <c r="DI69" s="132"/>
      <c r="DJ69" s="132"/>
      <c r="DK69" s="132"/>
      <c r="DL69" s="132"/>
      <c r="DM69" s="132"/>
      <c r="DN69" s="132"/>
      <c r="DO69" s="132"/>
      <c r="DP69" s="132"/>
      <c r="DQ69" s="132"/>
      <c r="DR69" s="132"/>
      <c r="DS69" s="132"/>
      <c r="DT69" s="132"/>
      <c r="DU69" s="132"/>
      <c r="DV69" s="132"/>
      <c r="DW69" s="132"/>
      <c r="DX69" s="132"/>
      <c r="DY69" s="132"/>
      <c r="DZ69" s="132"/>
      <c r="EA69" s="132"/>
      <c r="EB69" s="132"/>
      <c r="EC69" s="132"/>
      <c r="ED69" s="132"/>
      <c r="EE69" s="132"/>
      <c r="EF69" s="132"/>
      <c r="EG69" s="132"/>
      <c r="EH69" s="132"/>
      <c r="EI69" s="132"/>
      <c r="EJ69" s="132"/>
      <c r="EK69" s="132"/>
      <c r="EL69" s="132"/>
      <c r="EM69" s="132"/>
      <c r="EN69" s="132"/>
      <c r="EO69" s="132"/>
      <c r="EP69" s="132"/>
      <c r="EQ69" s="132"/>
      <c r="ER69" s="132"/>
      <c r="ES69" s="132"/>
      <c r="ET69" s="132"/>
      <c r="EU69" s="132"/>
      <c r="EV69" s="132"/>
      <c r="EW69" s="132"/>
      <c r="EX69" s="132"/>
      <c r="EY69" s="132"/>
      <c r="EZ69" s="132"/>
      <c r="FA69" s="132"/>
      <c r="FB69" s="132"/>
      <c r="FC69" s="132"/>
      <c r="FD69" s="132"/>
      <c r="FE69" s="132"/>
      <c r="FF69" s="132"/>
      <c r="FG69" s="132"/>
      <c r="FH69" s="132"/>
      <c r="FI69" s="132"/>
      <c r="FJ69" s="132"/>
      <c r="FK69" s="132"/>
      <c r="FL69" s="132"/>
      <c r="FM69" s="132"/>
      <c r="FN69" s="132"/>
      <c r="FO69" s="132"/>
      <c r="FP69" s="132"/>
      <c r="FQ69" s="132"/>
      <c r="FR69" s="132"/>
      <c r="FS69" s="132"/>
      <c r="FT69" s="132"/>
      <c r="FU69" s="132"/>
      <c r="FV69" s="132"/>
      <c r="FW69" s="133"/>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4"/>
      <c r="CW70" s="135"/>
      <c r="CX70" s="135"/>
      <c r="CY70" s="135"/>
      <c r="CZ70" s="135"/>
      <c r="DA70" s="135"/>
      <c r="DB70" s="135"/>
      <c r="DC70" s="135"/>
      <c r="DD70" s="135"/>
      <c r="DE70" s="135"/>
      <c r="DF70" s="135"/>
      <c r="DG70" s="135"/>
      <c r="DH70" s="135"/>
      <c r="DI70" s="135"/>
      <c r="DJ70" s="135"/>
      <c r="DK70" s="135"/>
      <c r="DL70" s="135"/>
      <c r="DM70" s="135"/>
      <c r="DN70" s="135"/>
      <c r="DO70" s="135"/>
      <c r="DP70" s="135"/>
      <c r="DQ70" s="135"/>
      <c r="DR70" s="135"/>
      <c r="DS70" s="135"/>
      <c r="DT70" s="135"/>
      <c r="DU70" s="135"/>
      <c r="DV70" s="135"/>
      <c r="DW70" s="135"/>
      <c r="DX70" s="135"/>
      <c r="DY70" s="135"/>
      <c r="DZ70" s="135"/>
      <c r="EA70" s="135"/>
      <c r="EB70" s="135"/>
      <c r="EC70" s="135"/>
      <c r="ED70" s="135"/>
      <c r="EE70" s="135"/>
      <c r="EF70" s="135"/>
      <c r="EG70" s="135"/>
      <c r="EH70" s="135"/>
      <c r="EI70" s="135"/>
      <c r="EJ70" s="135"/>
      <c r="EK70" s="135"/>
      <c r="EL70" s="135"/>
      <c r="EM70" s="135"/>
      <c r="EN70" s="135"/>
      <c r="EO70" s="135"/>
      <c r="EP70" s="135"/>
      <c r="EQ70" s="135"/>
      <c r="ER70" s="135"/>
      <c r="ES70" s="135"/>
      <c r="ET70" s="135"/>
      <c r="EU70" s="135"/>
      <c r="EV70" s="135"/>
      <c r="EW70" s="135"/>
      <c r="EX70" s="135"/>
      <c r="EY70" s="135"/>
      <c r="EZ70" s="135"/>
      <c r="FA70" s="135"/>
      <c r="FB70" s="135"/>
      <c r="FC70" s="135"/>
      <c r="FD70" s="135"/>
      <c r="FE70" s="135"/>
      <c r="FF70" s="135"/>
      <c r="FG70" s="135"/>
      <c r="FH70" s="135"/>
      <c r="FI70" s="135"/>
      <c r="FJ70" s="135"/>
      <c r="FK70" s="135"/>
      <c r="FL70" s="135"/>
      <c r="FM70" s="135"/>
      <c r="FN70" s="135"/>
      <c r="FO70" s="135"/>
      <c r="FP70" s="135"/>
      <c r="FQ70" s="135"/>
      <c r="FR70" s="135"/>
      <c r="FS70" s="135"/>
      <c r="FT70" s="135"/>
      <c r="FU70" s="135"/>
      <c r="FV70" s="135"/>
      <c r="FW70" s="136"/>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7" t="s">
        <v>40</v>
      </c>
      <c r="CW72" s="127"/>
      <c r="CX72" s="127"/>
      <c r="CY72" s="127"/>
      <c r="CZ72" s="127"/>
      <c r="DA72" s="127"/>
      <c r="DB72" s="127"/>
      <c r="DC72" s="127"/>
      <c r="DD72" s="127"/>
      <c r="DE72" s="127"/>
      <c r="DF72" s="127"/>
      <c r="DG72" s="127"/>
      <c r="DH72" s="127"/>
      <c r="DI72" s="127"/>
      <c r="DJ72" s="127"/>
      <c r="DK72" s="127"/>
      <c r="DL72" s="127"/>
      <c r="DM72" s="127"/>
      <c r="DN72" s="127"/>
      <c r="DO72" s="127"/>
      <c r="DP72" s="127"/>
      <c r="DQ72" s="127"/>
      <c r="DR72" s="127"/>
      <c r="DS72" s="127"/>
      <c r="DT72" s="127"/>
      <c r="DU72" s="127"/>
      <c r="DV72" s="127"/>
      <c r="DW72" s="127"/>
      <c r="DX72" s="127"/>
      <c r="DY72" s="127"/>
      <c r="DZ72" s="127"/>
      <c r="EA72" s="127"/>
      <c r="EB72" s="127"/>
      <c r="EC72" s="127"/>
      <c r="ED72" s="127"/>
      <c r="EE72" s="127"/>
      <c r="EF72" s="127"/>
      <c r="EG72" s="127"/>
      <c r="EH72" s="127"/>
      <c r="EI72" s="127"/>
      <c r="EJ72" s="127"/>
      <c r="EK72" s="127"/>
      <c r="EL72" s="127"/>
      <c r="EM72" s="127"/>
      <c r="EN72" s="127"/>
      <c r="EO72" s="127"/>
      <c r="EP72" s="127"/>
      <c r="EQ72" s="127"/>
      <c r="ER72" s="127"/>
      <c r="ES72" s="127"/>
      <c r="ET72" s="127"/>
      <c r="EU72" s="127"/>
      <c r="EV72" s="127"/>
      <c r="EW72" s="127"/>
      <c r="EX72" s="127"/>
      <c r="EY72" s="127"/>
      <c r="EZ72" s="127"/>
      <c r="FA72" s="127"/>
      <c r="FB72" s="127"/>
      <c r="FC72" s="127"/>
      <c r="FD72" s="127"/>
      <c r="FE72" s="127"/>
      <c r="FF72" s="127"/>
      <c r="FG72" s="127"/>
      <c r="FH72" s="127"/>
      <c r="FI72" s="127"/>
      <c r="FJ72" s="127"/>
      <c r="FK72" s="127"/>
      <c r="FL72" s="127"/>
      <c r="FM72" s="127"/>
      <c r="FN72" s="127"/>
      <c r="FO72" s="127"/>
      <c r="FP72" s="127"/>
      <c r="FQ72" s="127"/>
      <c r="FR72" s="127"/>
      <c r="FS72" s="127"/>
      <c r="FT72" s="127"/>
      <c r="FU72" s="127"/>
      <c r="FV72" s="127"/>
      <c r="FW72" s="12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7"/>
      <c r="CW73" s="127"/>
      <c r="CX73" s="127"/>
      <c r="CY73" s="127"/>
      <c r="CZ73" s="127"/>
      <c r="DA73" s="127"/>
      <c r="DB73" s="127"/>
      <c r="DC73" s="127"/>
      <c r="DD73" s="127"/>
      <c r="DE73" s="127"/>
      <c r="DF73" s="127"/>
      <c r="DG73" s="127"/>
      <c r="DH73" s="127"/>
      <c r="DI73" s="127"/>
      <c r="DJ73" s="127"/>
      <c r="DK73" s="127"/>
      <c r="DL73" s="127"/>
      <c r="DM73" s="127"/>
      <c r="DN73" s="127"/>
      <c r="DO73" s="127"/>
      <c r="DP73" s="127"/>
      <c r="DQ73" s="127"/>
      <c r="DR73" s="127"/>
      <c r="DS73" s="127"/>
      <c r="DT73" s="127"/>
      <c r="DU73" s="127"/>
      <c r="DV73" s="127"/>
      <c r="DW73" s="127"/>
      <c r="DX73" s="127"/>
      <c r="DY73" s="127"/>
      <c r="DZ73" s="127"/>
      <c r="EA73" s="127"/>
      <c r="EB73" s="127"/>
      <c r="EC73" s="127"/>
      <c r="ED73" s="127"/>
      <c r="EE73" s="127"/>
      <c r="EF73" s="127"/>
      <c r="EG73" s="127"/>
      <c r="EH73" s="127"/>
      <c r="EI73" s="127"/>
      <c r="EJ73" s="127"/>
      <c r="EK73" s="127"/>
      <c r="EL73" s="127"/>
      <c r="EM73" s="127"/>
      <c r="EN73" s="127"/>
      <c r="EO73" s="127"/>
      <c r="EP73" s="127"/>
      <c r="EQ73" s="127"/>
      <c r="ER73" s="127"/>
      <c r="ES73" s="127"/>
      <c r="ET73" s="127"/>
      <c r="EU73" s="127"/>
      <c r="EV73" s="127"/>
      <c r="EW73" s="127"/>
      <c r="EX73" s="127"/>
      <c r="EY73" s="127"/>
      <c r="EZ73" s="127"/>
      <c r="FA73" s="127"/>
      <c r="FB73" s="127"/>
      <c r="FC73" s="127"/>
      <c r="FD73" s="127"/>
      <c r="FE73" s="127"/>
      <c r="FF73" s="127"/>
      <c r="FG73" s="127"/>
      <c r="FH73" s="127"/>
      <c r="FI73" s="127"/>
      <c r="FJ73" s="127"/>
      <c r="FK73" s="127"/>
      <c r="FL73" s="127"/>
      <c r="FM73" s="127"/>
      <c r="FN73" s="127"/>
      <c r="FO73" s="127"/>
      <c r="FP73" s="127"/>
      <c r="FQ73" s="127"/>
      <c r="FR73" s="127"/>
      <c r="FS73" s="127"/>
      <c r="FT73" s="127"/>
      <c r="FU73" s="127"/>
      <c r="FV73" s="127"/>
      <c r="FW73" s="12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7"/>
      <c r="CW74" s="127"/>
      <c r="CX74" s="127"/>
      <c r="CY74" s="127"/>
      <c r="CZ74" s="127"/>
      <c r="DA74" s="127"/>
      <c r="DB74" s="127"/>
      <c r="DC74" s="127"/>
      <c r="DD74" s="127"/>
      <c r="DE74" s="127"/>
      <c r="DF74" s="127"/>
      <c r="DG74" s="127"/>
      <c r="DH74" s="127"/>
      <c r="DI74" s="127"/>
      <c r="DJ74" s="127"/>
      <c r="DK74" s="127"/>
      <c r="DL74" s="127"/>
      <c r="DM74" s="127"/>
      <c r="DN74" s="127"/>
      <c r="DO74" s="127"/>
      <c r="DP74" s="127"/>
      <c r="DQ74" s="127"/>
      <c r="DR74" s="127"/>
      <c r="DS74" s="127"/>
      <c r="DT74" s="127"/>
      <c r="DU74" s="127"/>
      <c r="DV74" s="127"/>
      <c r="DW74" s="127"/>
      <c r="DX74" s="127"/>
      <c r="DY74" s="127"/>
      <c r="DZ74" s="127"/>
      <c r="EA74" s="127"/>
      <c r="EB74" s="127"/>
      <c r="EC74" s="127"/>
      <c r="ED74" s="127"/>
      <c r="EE74" s="127"/>
      <c r="EF74" s="127"/>
      <c r="EG74" s="127"/>
      <c r="EH74" s="127"/>
      <c r="EI74" s="127"/>
      <c r="EJ74" s="127"/>
      <c r="EK74" s="127"/>
      <c r="EL74" s="127"/>
      <c r="EM74" s="127"/>
      <c r="EN74" s="127"/>
      <c r="EO74" s="127"/>
      <c r="EP74" s="127"/>
      <c r="EQ74" s="127"/>
      <c r="ER74" s="127"/>
      <c r="ES74" s="127"/>
      <c r="ET74" s="127"/>
      <c r="EU74" s="127"/>
      <c r="EV74" s="127"/>
      <c r="EW74" s="127"/>
      <c r="EX74" s="127"/>
      <c r="EY74" s="127"/>
      <c r="EZ74" s="127"/>
      <c r="FA74" s="127"/>
      <c r="FB74" s="127"/>
      <c r="FC74" s="127"/>
      <c r="FD74" s="127"/>
      <c r="FE74" s="127"/>
      <c r="FF74" s="127"/>
      <c r="FG74" s="127"/>
      <c r="FH74" s="127"/>
      <c r="FI74" s="127"/>
      <c r="FJ74" s="127"/>
      <c r="FK74" s="127"/>
      <c r="FL74" s="127"/>
      <c r="FM74" s="127"/>
      <c r="FN74" s="127"/>
      <c r="FO74" s="127"/>
      <c r="FP74" s="127"/>
      <c r="FQ74" s="127"/>
      <c r="FR74" s="127"/>
      <c r="FS74" s="127"/>
      <c r="FT74" s="127"/>
      <c r="FU74" s="127"/>
      <c r="FV74" s="127"/>
      <c r="FW74" s="12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7"/>
      <c r="CW75" s="127"/>
      <c r="CX75" s="127"/>
      <c r="CY75" s="127"/>
      <c r="CZ75" s="127"/>
      <c r="DA75" s="127"/>
      <c r="DB75" s="127"/>
      <c r="DC75" s="127"/>
      <c r="DD75" s="127"/>
      <c r="DE75" s="127"/>
      <c r="DF75" s="127"/>
      <c r="DG75" s="127"/>
      <c r="DH75" s="127"/>
      <c r="DI75" s="127"/>
      <c r="DJ75" s="127"/>
      <c r="DK75" s="127"/>
      <c r="DL75" s="127"/>
      <c r="DM75" s="127"/>
      <c r="DN75" s="127"/>
      <c r="DO75" s="127"/>
      <c r="DP75" s="127"/>
      <c r="DQ75" s="127"/>
      <c r="DR75" s="127"/>
      <c r="DS75" s="127"/>
      <c r="DT75" s="127"/>
      <c r="DU75" s="127"/>
      <c r="DV75" s="127"/>
      <c r="DW75" s="127"/>
      <c r="DX75" s="127"/>
      <c r="DY75" s="127"/>
      <c r="DZ75" s="127"/>
      <c r="EA75" s="127"/>
      <c r="EB75" s="127"/>
      <c r="EC75" s="127"/>
      <c r="ED75" s="127"/>
      <c r="EE75" s="127"/>
      <c r="EF75" s="127"/>
      <c r="EG75" s="127"/>
      <c r="EH75" s="127"/>
      <c r="EI75" s="127"/>
      <c r="EJ75" s="127"/>
      <c r="EK75" s="127"/>
      <c r="EL75" s="127"/>
      <c r="EM75" s="127"/>
      <c r="EN75" s="127"/>
      <c r="EO75" s="127"/>
      <c r="EP75" s="127"/>
      <c r="EQ75" s="127"/>
      <c r="ER75" s="127"/>
      <c r="ES75" s="127"/>
      <c r="ET75" s="127"/>
      <c r="EU75" s="127"/>
      <c r="EV75" s="127"/>
      <c r="EW75" s="127"/>
      <c r="EX75" s="127"/>
      <c r="EY75" s="127"/>
      <c r="EZ75" s="127"/>
      <c r="FA75" s="127"/>
      <c r="FB75" s="127"/>
      <c r="FC75" s="127"/>
      <c r="FD75" s="127"/>
      <c r="FE75" s="127"/>
      <c r="FF75" s="127"/>
      <c r="FG75" s="127"/>
      <c r="FH75" s="127"/>
      <c r="FI75" s="127"/>
      <c r="FJ75" s="127"/>
      <c r="FK75" s="127"/>
      <c r="FL75" s="127"/>
      <c r="FM75" s="127"/>
      <c r="FN75" s="127"/>
      <c r="FO75" s="127"/>
      <c r="FP75" s="127"/>
      <c r="FQ75" s="127"/>
      <c r="FR75" s="127"/>
      <c r="FS75" s="127"/>
      <c r="FT75" s="127"/>
      <c r="FU75" s="127"/>
      <c r="FV75" s="127"/>
      <c r="FW75" s="12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7">
        <f>データ!$B$11</f>
        <v>41275</v>
      </c>
      <c r="S76" s="138"/>
      <c r="T76" s="138"/>
      <c r="U76" s="138"/>
      <c r="V76" s="138"/>
      <c r="W76" s="138"/>
      <c r="X76" s="138"/>
      <c r="Y76" s="138"/>
      <c r="Z76" s="138"/>
      <c r="AA76" s="138"/>
      <c r="AB76" s="138"/>
      <c r="AC76" s="138"/>
      <c r="AD76" s="138"/>
      <c r="AE76" s="138"/>
      <c r="AF76" s="139"/>
      <c r="AG76" s="137">
        <f>データ!$C$11</f>
        <v>41640</v>
      </c>
      <c r="AH76" s="138"/>
      <c r="AI76" s="138"/>
      <c r="AJ76" s="138"/>
      <c r="AK76" s="138"/>
      <c r="AL76" s="138"/>
      <c r="AM76" s="138"/>
      <c r="AN76" s="138"/>
      <c r="AO76" s="138"/>
      <c r="AP76" s="138"/>
      <c r="AQ76" s="138"/>
      <c r="AR76" s="138"/>
      <c r="AS76" s="138"/>
      <c r="AT76" s="138"/>
      <c r="AU76" s="139"/>
      <c r="AV76" s="137">
        <f>データ!$D$11</f>
        <v>42005</v>
      </c>
      <c r="AW76" s="138"/>
      <c r="AX76" s="138"/>
      <c r="AY76" s="138"/>
      <c r="AZ76" s="138"/>
      <c r="BA76" s="138"/>
      <c r="BB76" s="138"/>
      <c r="BC76" s="138"/>
      <c r="BD76" s="138"/>
      <c r="BE76" s="138"/>
      <c r="BF76" s="138"/>
      <c r="BG76" s="138"/>
      <c r="BH76" s="138"/>
      <c r="BI76" s="138"/>
      <c r="BJ76" s="139"/>
      <c r="BK76" s="137">
        <f>データ!$E$11</f>
        <v>42370</v>
      </c>
      <c r="BL76" s="138"/>
      <c r="BM76" s="138"/>
      <c r="BN76" s="138"/>
      <c r="BO76" s="138"/>
      <c r="BP76" s="138"/>
      <c r="BQ76" s="138"/>
      <c r="BR76" s="138"/>
      <c r="BS76" s="138"/>
      <c r="BT76" s="138"/>
      <c r="BU76" s="138"/>
      <c r="BV76" s="138"/>
      <c r="BW76" s="138"/>
      <c r="BX76" s="138"/>
      <c r="BY76" s="139"/>
      <c r="BZ76" s="137">
        <f>データ!$F$11</f>
        <v>42736</v>
      </c>
      <c r="CA76" s="138"/>
      <c r="CB76" s="138"/>
      <c r="CC76" s="138"/>
      <c r="CD76" s="138"/>
      <c r="CE76" s="138"/>
      <c r="CF76" s="138"/>
      <c r="CG76" s="138"/>
      <c r="CH76" s="138"/>
      <c r="CI76" s="138"/>
      <c r="CJ76" s="138"/>
      <c r="CK76" s="138"/>
      <c r="CL76" s="138"/>
      <c r="CM76" s="138"/>
      <c r="CN76" s="139"/>
      <c r="CO76" s="4"/>
      <c r="CP76" s="4"/>
      <c r="CQ76" s="4"/>
      <c r="CR76" s="4"/>
      <c r="CS76" s="4"/>
      <c r="CT76" s="4"/>
      <c r="CU76" s="4"/>
      <c r="CV76" s="128">
        <f>データ!CN7</f>
        <v>61000</v>
      </c>
      <c r="CW76" s="129"/>
      <c r="CX76" s="129"/>
      <c r="CY76" s="129"/>
      <c r="CZ76" s="129"/>
      <c r="DA76" s="129"/>
      <c r="DB76" s="129"/>
      <c r="DC76" s="129"/>
      <c r="DD76" s="129"/>
      <c r="DE76" s="129"/>
      <c r="DF76" s="129"/>
      <c r="DG76" s="129"/>
      <c r="DH76" s="129"/>
      <c r="DI76" s="129"/>
      <c r="DJ76" s="129"/>
      <c r="DK76" s="129"/>
      <c r="DL76" s="129"/>
      <c r="DM76" s="129"/>
      <c r="DN76" s="129"/>
      <c r="DO76" s="129"/>
      <c r="DP76" s="129"/>
      <c r="DQ76" s="129"/>
      <c r="DR76" s="129"/>
      <c r="DS76" s="129"/>
      <c r="DT76" s="129"/>
      <c r="DU76" s="129"/>
      <c r="DV76" s="129"/>
      <c r="DW76" s="129"/>
      <c r="DX76" s="129"/>
      <c r="DY76" s="129"/>
      <c r="DZ76" s="129"/>
      <c r="EA76" s="129"/>
      <c r="EB76" s="129"/>
      <c r="EC76" s="129"/>
      <c r="ED76" s="129"/>
      <c r="EE76" s="129"/>
      <c r="EF76" s="129"/>
      <c r="EG76" s="129"/>
      <c r="EH76" s="129"/>
      <c r="EI76" s="129"/>
      <c r="EJ76" s="129"/>
      <c r="EK76" s="129"/>
      <c r="EL76" s="129"/>
      <c r="EM76" s="129"/>
      <c r="EN76" s="129"/>
      <c r="EO76" s="129"/>
      <c r="EP76" s="129"/>
      <c r="EQ76" s="129"/>
      <c r="ER76" s="129"/>
      <c r="ES76" s="129"/>
      <c r="ET76" s="129"/>
      <c r="EU76" s="129"/>
      <c r="EV76" s="129"/>
      <c r="EW76" s="129"/>
      <c r="EX76" s="129"/>
      <c r="EY76" s="129"/>
      <c r="EZ76" s="129"/>
      <c r="FA76" s="129"/>
      <c r="FB76" s="129"/>
      <c r="FC76" s="129"/>
      <c r="FD76" s="129"/>
      <c r="FE76" s="129"/>
      <c r="FF76" s="129"/>
      <c r="FG76" s="129"/>
      <c r="FH76" s="129"/>
      <c r="FI76" s="129"/>
      <c r="FJ76" s="129"/>
      <c r="FK76" s="129"/>
      <c r="FL76" s="129"/>
      <c r="FM76" s="129"/>
      <c r="FN76" s="129"/>
      <c r="FO76" s="129"/>
      <c r="FP76" s="129"/>
      <c r="FQ76" s="129"/>
      <c r="FR76" s="129"/>
      <c r="FS76" s="129"/>
      <c r="FT76" s="129"/>
      <c r="FU76" s="129"/>
      <c r="FV76" s="129"/>
      <c r="FW76" s="130"/>
      <c r="FY76" s="4"/>
      <c r="FZ76" s="4"/>
      <c r="GA76" s="4"/>
      <c r="GB76" s="4"/>
      <c r="GC76" s="4"/>
      <c r="GD76" s="4"/>
      <c r="GE76" s="4"/>
      <c r="GF76" s="4"/>
      <c r="GG76" s="4"/>
      <c r="GH76" s="4"/>
      <c r="GI76" s="4"/>
      <c r="GJ76" s="4"/>
      <c r="GK76" s="4"/>
      <c r="GL76" s="137">
        <f>データ!$B$11</f>
        <v>41275</v>
      </c>
      <c r="GM76" s="138"/>
      <c r="GN76" s="138"/>
      <c r="GO76" s="138"/>
      <c r="GP76" s="138"/>
      <c r="GQ76" s="138"/>
      <c r="GR76" s="138"/>
      <c r="GS76" s="138"/>
      <c r="GT76" s="138"/>
      <c r="GU76" s="138"/>
      <c r="GV76" s="138"/>
      <c r="GW76" s="138"/>
      <c r="GX76" s="138"/>
      <c r="GY76" s="138"/>
      <c r="GZ76" s="139"/>
      <c r="HA76" s="137">
        <f>データ!$C$11</f>
        <v>41640</v>
      </c>
      <c r="HB76" s="138"/>
      <c r="HC76" s="138"/>
      <c r="HD76" s="138"/>
      <c r="HE76" s="138"/>
      <c r="HF76" s="138"/>
      <c r="HG76" s="138"/>
      <c r="HH76" s="138"/>
      <c r="HI76" s="138"/>
      <c r="HJ76" s="138"/>
      <c r="HK76" s="138"/>
      <c r="HL76" s="138"/>
      <c r="HM76" s="138"/>
      <c r="HN76" s="138"/>
      <c r="HO76" s="139"/>
      <c r="HP76" s="137">
        <f>データ!$D$11</f>
        <v>42005</v>
      </c>
      <c r="HQ76" s="138"/>
      <c r="HR76" s="138"/>
      <c r="HS76" s="138"/>
      <c r="HT76" s="138"/>
      <c r="HU76" s="138"/>
      <c r="HV76" s="138"/>
      <c r="HW76" s="138"/>
      <c r="HX76" s="138"/>
      <c r="HY76" s="138"/>
      <c r="HZ76" s="138"/>
      <c r="IA76" s="138"/>
      <c r="IB76" s="138"/>
      <c r="IC76" s="138"/>
      <c r="ID76" s="139"/>
      <c r="IE76" s="137">
        <f>データ!$E$11</f>
        <v>42370</v>
      </c>
      <c r="IF76" s="138"/>
      <c r="IG76" s="138"/>
      <c r="IH76" s="138"/>
      <c r="II76" s="138"/>
      <c r="IJ76" s="138"/>
      <c r="IK76" s="138"/>
      <c r="IL76" s="138"/>
      <c r="IM76" s="138"/>
      <c r="IN76" s="138"/>
      <c r="IO76" s="138"/>
      <c r="IP76" s="138"/>
      <c r="IQ76" s="138"/>
      <c r="IR76" s="138"/>
      <c r="IS76" s="139"/>
      <c r="IT76" s="137">
        <f>データ!$F$11</f>
        <v>42736</v>
      </c>
      <c r="IU76" s="138"/>
      <c r="IV76" s="138"/>
      <c r="IW76" s="138"/>
      <c r="IX76" s="138"/>
      <c r="IY76" s="138"/>
      <c r="IZ76" s="138"/>
      <c r="JA76" s="138"/>
      <c r="JB76" s="138"/>
      <c r="JC76" s="138"/>
      <c r="JD76" s="138"/>
      <c r="JE76" s="138"/>
      <c r="JF76" s="138"/>
      <c r="JG76" s="138"/>
      <c r="JH76" s="139"/>
      <c r="JL76" s="4"/>
      <c r="JM76" s="4"/>
      <c r="JN76" s="4"/>
      <c r="JO76" s="4"/>
      <c r="JP76" s="4"/>
      <c r="JQ76" s="4"/>
      <c r="JR76" s="4"/>
      <c r="JS76" s="4"/>
      <c r="JT76" s="4"/>
      <c r="JU76" s="4"/>
      <c r="JV76" s="4"/>
      <c r="JW76" s="4"/>
      <c r="JX76" s="4"/>
      <c r="JY76" s="4"/>
      <c r="JZ76" s="4"/>
      <c r="KA76" s="137">
        <f>データ!$B$11</f>
        <v>41275</v>
      </c>
      <c r="KB76" s="138"/>
      <c r="KC76" s="138"/>
      <c r="KD76" s="138"/>
      <c r="KE76" s="138"/>
      <c r="KF76" s="138"/>
      <c r="KG76" s="138"/>
      <c r="KH76" s="138"/>
      <c r="KI76" s="138"/>
      <c r="KJ76" s="138"/>
      <c r="KK76" s="138"/>
      <c r="KL76" s="138"/>
      <c r="KM76" s="138"/>
      <c r="KN76" s="138"/>
      <c r="KO76" s="139"/>
      <c r="KP76" s="137">
        <f>データ!$C$11</f>
        <v>41640</v>
      </c>
      <c r="KQ76" s="138"/>
      <c r="KR76" s="138"/>
      <c r="KS76" s="138"/>
      <c r="KT76" s="138"/>
      <c r="KU76" s="138"/>
      <c r="KV76" s="138"/>
      <c r="KW76" s="138"/>
      <c r="KX76" s="138"/>
      <c r="KY76" s="138"/>
      <c r="KZ76" s="138"/>
      <c r="LA76" s="138"/>
      <c r="LB76" s="138"/>
      <c r="LC76" s="138"/>
      <c r="LD76" s="139"/>
      <c r="LE76" s="137">
        <f>データ!$D$11</f>
        <v>42005</v>
      </c>
      <c r="LF76" s="138"/>
      <c r="LG76" s="138"/>
      <c r="LH76" s="138"/>
      <c r="LI76" s="138"/>
      <c r="LJ76" s="138"/>
      <c r="LK76" s="138"/>
      <c r="LL76" s="138"/>
      <c r="LM76" s="138"/>
      <c r="LN76" s="138"/>
      <c r="LO76" s="138"/>
      <c r="LP76" s="138"/>
      <c r="LQ76" s="138"/>
      <c r="LR76" s="138"/>
      <c r="LS76" s="139"/>
      <c r="LT76" s="137">
        <f>データ!$E$11</f>
        <v>42370</v>
      </c>
      <c r="LU76" s="138"/>
      <c r="LV76" s="138"/>
      <c r="LW76" s="138"/>
      <c r="LX76" s="138"/>
      <c r="LY76" s="138"/>
      <c r="LZ76" s="138"/>
      <c r="MA76" s="138"/>
      <c r="MB76" s="138"/>
      <c r="MC76" s="138"/>
      <c r="MD76" s="138"/>
      <c r="ME76" s="138"/>
      <c r="MF76" s="138"/>
      <c r="MG76" s="138"/>
      <c r="MH76" s="139"/>
      <c r="MI76" s="137">
        <f>データ!$F$11</f>
        <v>42736</v>
      </c>
      <c r="MJ76" s="138"/>
      <c r="MK76" s="138"/>
      <c r="ML76" s="138"/>
      <c r="MM76" s="138"/>
      <c r="MN76" s="138"/>
      <c r="MO76" s="138"/>
      <c r="MP76" s="138"/>
      <c r="MQ76" s="138"/>
      <c r="MR76" s="138"/>
      <c r="MS76" s="138"/>
      <c r="MT76" s="138"/>
      <c r="MU76" s="138"/>
      <c r="MV76" s="138"/>
      <c r="MW76" s="139"/>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40" t="s">
        <v>27</v>
      </c>
      <c r="J77" s="140"/>
      <c r="K77" s="140"/>
      <c r="L77" s="140"/>
      <c r="M77" s="140"/>
      <c r="N77" s="140"/>
      <c r="O77" s="140"/>
      <c r="P77" s="140"/>
      <c r="Q77" s="140"/>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1"/>
      <c r="CW77" s="132"/>
      <c r="CX77" s="132"/>
      <c r="CY77" s="132"/>
      <c r="CZ77" s="132"/>
      <c r="DA77" s="132"/>
      <c r="DB77" s="132"/>
      <c r="DC77" s="132"/>
      <c r="DD77" s="132"/>
      <c r="DE77" s="132"/>
      <c r="DF77" s="132"/>
      <c r="DG77" s="132"/>
      <c r="DH77" s="132"/>
      <c r="DI77" s="132"/>
      <c r="DJ77" s="132"/>
      <c r="DK77" s="132"/>
      <c r="DL77" s="132"/>
      <c r="DM77" s="132"/>
      <c r="DN77" s="132"/>
      <c r="DO77" s="132"/>
      <c r="DP77" s="132"/>
      <c r="DQ77" s="132"/>
      <c r="DR77" s="132"/>
      <c r="DS77" s="132"/>
      <c r="DT77" s="132"/>
      <c r="DU77" s="132"/>
      <c r="DV77" s="132"/>
      <c r="DW77" s="132"/>
      <c r="DX77" s="132"/>
      <c r="DY77" s="132"/>
      <c r="DZ77" s="132"/>
      <c r="EA77" s="132"/>
      <c r="EB77" s="132"/>
      <c r="EC77" s="132"/>
      <c r="ED77" s="132"/>
      <c r="EE77" s="132"/>
      <c r="EF77" s="132"/>
      <c r="EG77" s="132"/>
      <c r="EH77" s="132"/>
      <c r="EI77" s="132"/>
      <c r="EJ77" s="132"/>
      <c r="EK77" s="132"/>
      <c r="EL77" s="132"/>
      <c r="EM77" s="132"/>
      <c r="EN77" s="132"/>
      <c r="EO77" s="132"/>
      <c r="EP77" s="132"/>
      <c r="EQ77" s="132"/>
      <c r="ER77" s="132"/>
      <c r="ES77" s="132"/>
      <c r="ET77" s="132"/>
      <c r="EU77" s="132"/>
      <c r="EV77" s="132"/>
      <c r="EW77" s="132"/>
      <c r="EX77" s="132"/>
      <c r="EY77" s="132"/>
      <c r="EZ77" s="132"/>
      <c r="FA77" s="132"/>
      <c r="FB77" s="132"/>
      <c r="FC77" s="132"/>
      <c r="FD77" s="132"/>
      <c r="FE77" s="132"/>
      <c r="FF77" s="132"/>
      <c r="FG77" s="132"/>
      <c r="FH77" s="132"/>
      <c r="FI77" s="132"/>
      <c r="FJ77" s="132"/>
      <c r="FK77" s="132"/>
      <c r="FL77" s="132"/>
      <c r="FM77" s="132"/>
      <c r="FN77" s="132"/>
      <c r="FO77" s="132"/>
      <c r="FP77" s="132"/>
      <c r="FQ77" s="132"/>
      <c r="FR77" s="132"/>
      <c r="FS77" s="132"/>
      <c r="FT77" s="132"/>
      <c r="FU77" s="132"/>
      <c r="FV77" s="132"/>
      <c r="FW77" s="133"/>
      <c r="FY77" s="4"/>
      <c r="FZ77" s="4"/>
      <c r="GA77" s="4"/>
      <c r="GB77" s="4"/>
      <c r="GC77" s="140" t="s">
        <v>27</v>
      </c>
      <c r="GD77" s="140"/>
      <c r="GE77" s="140"/>
      <c r="GF77" s="140"/>
      <c r="GG77" s="140"/>
      <c r="GH77" s="140"/>
      <c r="GI77" s="140"/>
      <c r="GJ77" s="140"/>
      <c r="GK77" s="140"/>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40" t="s">
        <v>27</v>
      </c>
      <c r="JS77" s="140"/>
      <c r="JT77" s="140"/>
      <c r="JU77" s="140"/>
      <c r="JV77" s="140"/>
      <c r="JW77" s="140"/>
      <c r="JX77" s="140"/>
      <c r="JY77" s="140"/>
      <c r="JZ77" s="140"/>
      <c r="KA77" s="119" t="str">
        <f>データ!CZ7</f>
        <v>-</v>
      </c>
      <c r="KB77" s="120"/>
      <c r="KC77" s="120"/>
      <c r="KD77" s="120"/>
      <c r="KE77" s="120"/>
      <c r="KF77" s="120"/>
      <c r="KG77" s="120"/>
      <c r="KH77" s="120"/>
      <c r="KI77" s="120"/>
      <c r="KJ77" s="120"/>
      <c r="KK77" s="120"/>
      <c r="KL77" s="120"/>
      <c r="KM77" s="120"/>
      <c r="KN77" s="120"/>
      <c r="KO77" s="121"/>
      <c r="KP77" s="119">
        <f>データ!DA7</f>
        <v>65</v>
      </c>
      <c r="KQ77" s="120"/>
      <c r="KR77" s="120"/>
      <c r="KS77" s="120"/>
      <c r="KT77" s="120"/>
      <c r="KU77" s="120"/>
      <c r="KV77" s="120"/>
      <c r="KW77" s="120"/>
      <c r="KX77" s="120"/>
      <c r="KY77" s="120"/>
      <c r="KZ77" s="120"/>
      <c r="LA77" s="120"/>
      <c r="LB77" s="120"/>
      <c r="LC77" s="120"/>
      <c r="LD77" s="121"/>
      <c r="LE77" s="119">
        <f>データ!DB7</f>
        <v>54.7</v>
      </c>
      <c r="LF77" s="120"/>
      <c r="LG77" s="120"/>
      <c r="LH77" s="120"/>
      <c r="LI77" s="120"/>
      <c r="LJ77" s="120"/>
      <c r="LK77" s="120"/>
      <c r="LL77" s="120"/>
      <c r="LM77" s="120"/>
      <c r="LN77" s="120"/>
      <c r="LO77" s="120"/>
      <c r="LP77" s="120"/>
      <c r="LQ77" s="120"/>
      <c r="LR77" s="120"/>
      <c r="LS77" s="121"/>
      <c r="LT77" s="119">
        <f>データ!DC7</f>
        <v>47.5</v>
      </c>
      <c r="LU77" s="120"/>
      <c r="LV77" s="120"/>
      <c r="LW77" s="120"/>
      <c r="LX77" s="120"/>
      <c r="LY77" s="120"/>
      <c r="LZ77" s="120"/>
      <c r="MA77" s="120"/>
      <c r="MB77" s="120"/>
      <c r="MC77" s="120"/>
      <c r="MD77" s="120"/>
      <c r="ME77" s="120"/>
      <c r="MF77" s="120"/>
      <c r="MG77" s="120"/>
      <c r="MH77" s="121"/>
      <c r="MI77" s="119">
        <f>データ!DD7</f>
        <v>39.799999999999997</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40" t="s">
        <v>29</v>
      </c>
      <c r="J78" s="140"/>
      <c r="K78" s="140"/>
      <c r="L78" s="140"/>
      <c r="M78" s="140"/>
      <c r="N78" s="140"/>
      <c r="O78" s="140"/>
      <c r="P78" s="140"/>
      <c r="Q78" s="140"/>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1"/>
      <c r="CW78" s="132"/>
      <c r="CX78" s="132"/>
      <c r="CY78" s="132"/>
      <c r="CZ78" s="132"/>
      <c r="DA78" s="132"/>
      <c r="DB78" s="132"/>
      <c r="DC78" s="132"/>
      <c r="DD78" s="132"/>
      <c r="DE78" s="132"/>
      <c r="DF78" s="132"/>
      <c r="DG78" s="132"/>
      <c r="DH78" s="132"/>
      <c r="DI78" s="132"/>
      <c r="DJ78" s="132"/>
      <c r="DK78" s="132"/>
      <c r="DL78" s="132"/>
      <c r="DM78" s="132"/>
      <c r="DN78" s="132"/>
      <c r="DO78" s="132"/>
      <c r="DP78" s="132"/>
      <c r="DQ78" s="132"/>
      <c r="DR78" s="132"/>
      <c r="DS78" s="132"/>
      <c r="DT78" s="132"/>
      <c r="DU78" s="132"/>
      <c r="DV78" s="132"/>
      <c r="DW78" s="132"/>
      <c r="DX78" s="132"/>
      <c r="DY78" s="132"/>
      <c r="DZ78" s="132"/>
      <c r="EA78" s="132"/>
      <c r="EB78" s="132"/>
      <c r="EC78" s="132"/>
      <c r="ED78" s="132"/>
      <c r="EE78" s="132"/>
      <c r="EF78" s="132"/>
      <c r="EG78" s="132"/>
      <c r="EH78" s="132"/>
      <c r="EI78" s="132"/>
      <c r="EJ78" s="132"/>
      <c r="EK78" s="132"/>
      <c r="EL78" s="132"/>
      <c r="EM78" s="132"/>
      <c r="EN78" s="132"/>
      <c r="EO78" s="132"/>
      <c r="EP78" s="132"/>
      <c r="EQ78" s="132"/>
      <c r="ER78" s="132"/>
      <c r="ES78" s="132"/>
      <c r="ET78" s="132"/>
      <c r="EU78" s="132"/>
      <c r="EV78" s="132"/>
      <c r="EW78" s="132"/>
      <c r="EX78" s="132"/>
      <c r="EY78" s="132"/>
      <c r="EZ78" s="132"/>
      <c r="FA78" s="132"/>
      <c r="FB78" s="132"/>
      <c r="FC78" s="132"/>
      <c r="FD78" s="132"/>
      <c r="FE78" s="132"/>
      <c r="FF78" s="132"/>
      <c r="FG78" s="132"/>
      <c r="FH78" s="132"/>
      <c r="FI78" s="132"/>
      <c r="FJ78" s="132"/>
      <c r="FK78" s="132"/>
      <c r="FL78" s="132"/>
      <c r="FM78" s="132"/>
      <c r="FN78" s="132"/>
      <c r="FO78" s="132"/>
      <c r="FP78" s="132"/>
      <c r="FQ78" s="132"/>
      <c r="FR78" s="132"/>
      <c r="FS78" s="132"/>
      <c r="FT78" s="132"/>
      <c r="FU78" s="132"/>
      <c r="FV78" s="132"/>
      <c r="FW78" s="133"/>
      <c r="FY78" s="4"/>
      <c r="FZ78" s="4"/>
      <c r="GA78" s="4"/>
      <c r="GB78" s="4"/>
      <c r="GC78" s="140" t="s">
        <v>29</v>
      </c>
      <c r="GD78" s="140"/>
      <c r="GE78" s="140"/>
      <c r="GF78" s="140"/>
      <c r="GG78" s="140"/>
      <c r="GH78" s="140"/>
      <c r="GI78" s="140"/>
      <c r="GJ78" s="140"/>
      <c r="GK78" s="140"/>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40" t="s">
        <v>29</v>
      </c>
      <c r="JS78" s="140"/>
      <c r="JT78" s="140"/>
      <c r="JU78" s="140"/>
      <c r="JV78" s="140"/>
      <c r="JW78" s="140"/>
      <c r="JX78" s="140"/>
      <c r="JY78" s="140"/>
      <c r="JZ78" s="140"/>
      <c r="KA78" s="119">
        <f>データ!DE7</f>
        <v>438</v>
      </c>
      <c r="KB78" s="120"/>
      <c r="KC78" s="120"/>
      <c r="KD78" s="120"/>
      <c r="KE78" s="120"/>
      <c r="KF78" s="120"/>
      <c r="KG78" s="120"/>
      <c r="KH78" s="120"/>
      <c r="KI78" s="120"/>
      <c r="KJ78" s="120"/>
      <c r="KK78" s="120"/>
      <c r="KL78" s="120"/>
      <c r="KM78" s="120"/>
      <c r="KN78" s="120"/>
      <c r="KO78" s="121"/>
      <c r="KP78" s="119">
        <f>データ!DF7</f>
        <v>351.1</v>
      </c>
      <c r="KQ78" s="120"/>
      <c r="KR78" s="120"/>
      <c r="KS78" s="120"/>
      <c r="KT78" s="120"/>
      <c r="KU78" s="120"/>
      <c r="KV78" s="120"/>
      <c r="KW78" s="120"/>
      <c r="KX78" s="120"/>
      <c r="KY78" s="120"/>
      <c r="KZ78" s="120"/>
      <c r="LA78" s="120"/>
      <c r="LB78" s="120"/>
      <c r="LC78" s="120"/>
      <c r="LD78" s="121"/>
      <c r="LE78" s="119">
        <f>データ!DG7</f>
        <v>278.89999999999998</v>
      </c>
      <c r="LF78" s="120"/>
      <c r="LG78" s="120"/>
      <c r="LH78" s="120"/>
      <c r="LI78" s="120"/>
      <c r="LJ78" s="120"/>
      <c r="LK78" s="120"/>
      <c r="LL78" s="120"/>
      <c r="LM78" s="120"/>
      <c r="LN78" s="120"/>
      <c r="LO78" s="120"/>
      <c r="LP78" s="120"/>
      <c r="LQ78" s="120"/>
      <c r="LR78" s="120"/>
      <c r="LS78" s="121"/>
      <c r="LT78" s="119">
        <f>データ!DH7</f>
        <v>205.5</v>
      </c>
      <c r="LU78" s="120"/>
      <c r="LV78" s="120"/>
      <c r="LW78" s="120"/>
      <c r="LX78" s="120"/>
      <c r="LY78" s="120"/>
      <c r="LZ78" s="120"/>
      <c r="MA78" s="120"/>
      <c r="MB78" s="120"/>
      <c r="MC78" s="120"/>
      <c r="MD78" s="120"/>
      <c r="ME78" s="120"/>
      <c r="MF78" s="120"/>
      <c r="MG78" s="120"/>
      <c r="MH78" s="121"/>
      <c r="MI78" s="119">
        <f>データ!DI7</f>
        <v>187.9</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4"/>
      <c r="CW79" s="135"/>
      <c r="CX79" s="135"/>
      <c r="CY79" s="135"/>
      <c r="CZ79" s="135"/>
      <c r="DA79" s="135"/>
      <c r="DB79" s="135"/>
      <c r="DC79" s="135"/>
      <c r="DD79" s="135"/>
      <c r="DE79" s="135"/>
      <c r="DF79" s="135"/>
      <c r="DG79" s="135"/>
      <c r="DH79" s="135"/>
      <c r="DI79" s="135"/>
      <c r="DJ79" s="135"/>
      <c r="DK79" s="135"/>
      <c r="DL79" s="135"/>
      <c r="DM79" s="135"/>
      <c r="DN79" s="135"/>
      <c r="DO79" s="135"/>
      <c r="DP79" s="135"/>
      <c r="DQ79" s="135"/>
      <c r="DR79" s="135"/>
      <c r="DS79" s="135"/>
      <c r="DT79" s="135"/>
      <c r="DU79" s="135"/>
      <c r="DV79" s="135"/>
      <c r="DW79" s="135"/>
      <c r="DX79" s="135"/>
      <c r="DY79" s="135"/>
      <c r="DZ79" s="135"/>
      <c r="EA79" s="135"/>
      <c r="EB79" s="135"/>
      <c r="EC79" s="135"/>
      <c r="ED79" s="135"/>
      <c r="EE79" s="135"/>
      <c r="EF79" s="135"/>
      <c r="EG79" s="135"/>
      <c r="EH79" s="135"/>
      <c r="EI79" s="135"/>
      <c r="EJ79" s="135"/>
      <c r="EK79" s="135"/>
      <c r="EL79" s="135"/>
      <c r="EM79" s="135"/>
      <c r="EN79" s="135"/>
      <c r="EO79" s="135"/>
      <c r="EP79" s="135"/>
      <c r="EQ79" s="135"/>
      <c r="ER79" s="135"/>
      <c r="ES79" s="135"/>
      <c r="ET79" s="135"/>
      <c r="EU79" s="135"/>
      <c r="EV79" s="135"/>
      <c r="EW79" s="135"/>
      <c r="EX79" s="135"/>
      <c r="EY79" s="135"/>
      <c r="EZ79" s="135"/>
      <c r="FA79" s="135"/>
      <c r="FB79" s="135"/>
      <c r="FC79" s="135"/>
      <c r="FD79" s="135"/>
      <c r="FE79" s="135"/>
      <c r="FF79" s="135"/>
      <c r="FG79" s="135"/>
      <c r="FH79" s="135"/>
      <c r="FI79" s="135"/>
      <c r="FJ79" s="135"/>
      <c r="FK79" s="135"/>
      <c r="FL79" s="135"/>
      <c r="FM79" s="135"/>
      <c r="FN79" s="135"/>
      <c r="FO79" s="135"/>
      <c r="FP79" s="135"/>
      <c r="FQ79" s="135"/>
      <c r="FR79" s="135"/>
      <c r="FS79" s="135"/>
      <c r="FT79" s="135"/>
      <c r="FU79" s="135"/>
      <c r="FV79" s="135"/>
      <c r="FW79" s="136"/>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122" t="s">
        <v>41</v>
      </c>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122"/>
      <c r="AL80" s="122"/>
      <c r="AM80" s="122"/>
      <c r="AN80" s="122"/>
      <c r="AO80" s="122"/>
      <c r="AP80" s="122"/>
      <c r="AQ80" s="122"/>
      <c r="AR80" s="122"/>
      <c r="AS80" s="122"/>
      <c r="AT80" s="122"/>
      <c r="AU80" s="122"/>
      <c r="AV80" s="122"/>
      <c r="AW80" s="122"/>
      <c r="AX80" s="122"/>
      <c r="AY80" s="122"/>
      <c r="AZ80" s="122"/>
      <c r="BA80" s="122"/>
      <c r="BB80" s="122"/>
      <c r="BC80" s="122"/>
      <c r="BD80" s="122"/>
      <c r="BE80" s="122"/>
      <c r="BF80" s="122"/>
      <c r="BG80" s="122"/>
      <c r="BH80" s="122"/>
      <c r="BI80" s="122"/>
      <c r="BJ80" s="122"/>
      <c r="BK80" s="122"/>
      <c r="BL80" s="122"/>
      <c r="BM80" s="122"/>
      <c r="BN80" s="122"/>
      <c r="BO80" s="122"/>
      <c r="BP80" s="122"/>
      <c r="BQ80" s="122"/>
      <c r="BR80" s="122"/>
      <c r="BS80" s="122"/>
      <c r="BT80" s="122"/>
      <c r="BU80" s="122"/>
      <c r="BV80" s="122"/>
      <c r="BW80" s="122"/>
      <c r="BX80" s="122"/>
      <c r="BY80" s="122"/>
      <c r="BZ80" s="122"/>
      <c r="CA80" s="122"/>
      <c r="CB80" s="122"/>
      <c r="CC80" s="122"/>
      <c r="CD80" s="122"/>
      <c r="CE80" s="122"/>
      <c r="CF80" s="122"/>
      <c r="CG80" s="122"/>
      <c r="CH80" s="122"/>
      <c r="CI80" s="122"/>
      <c r="CJ80" s="122"/>
      <c r="CK80" s="122"/>
      <c r="CL80" s="122"/>
      <c r="CM80" s="122"/>
      <c r="CN80" s="122"/>
      <c r="CO80" s="122"/>
      <c r="CP80" s="122"/>
      <c r="CQ80" s="122"/>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122" t="s">
        <v>42</v>
      </c>
      <c r="GC80" s="122"/>
      <c r="GD80" s="122"/>
      <c r="GE80" s="122"/>
      <c r="GF80" s="122"/>
      <c r="GG80" s="122"/>
      <c r="GH80" s="122"/>
      <c r="GI80" s="122"/>
      <c r="GJ80" s="122"/>
      <c r="GK80" s="122"/>
      <c r="GL80" s="122"/>
      <c r="GM80" s="122"/>
      <c r="GN80" s="122"/>
      <c r="GO80" s="122"/>
      <c r="GP80" s="122"/>
      <c r="GQ80" s="122"/>
      <c r="GR80" s="122"/>
      <c r="GS80" s="122"/>
      <c r="GT80" s="122"/>
      <c r="GU80" s="122"/>
      <c r="GV80" s="122"/>
      <c r="GW80" s="122"/>
      <c r="GX80" s="122"/>
      <c r="GY80" s="122"/>
      <c r="GZ80" s="122"/>
      <c r="HA80" s="122"/>
      <c r="HB80" s="122"/>
      <c r="HC80" s="122"/>
      <c r="HD80" s="122"/>
      <c r="HE80" s="122"/>
      <c r="HF80" s="122"/>
      <c r="HG80" s="122"/>
      <c r="HH80" s="122"/>
      <c r="HI80" s="122"/>
      <c r="HJ80" s="122"/>
      <c r="HK80" s="122"/>
      <c r="HL80" s="122"/>
      <c r="HM80" s="122"/>
      <c r="HN80" s="122"/>
      <c r="HO80" s="122"/>
      <c r="HP80" s="122"/>
      <c r="HQ80" s="122"/>
      <c r="HR80" s="122"/>
      <c r="HS80" s="122"/>
      <c r="HT80" s="122"/>
      <c r="HU80" s="122"/>
      <c r="HV80" s="122"/>
      <c r="HW80" s="122"/>
      <c r="HX80" s="122"/>
      <c r="HY80" s="122"/>
      <c r="HZ80" s="122"/>
      <c r="IA80" s="122"/>
      <c r="IB80" s="122"/>
      <c r="IC80" s="122"/>
      <c r="ID80" s="122"/>
      <c r="IE80" s="122"/>
      <c r="IF80" s="122"/>
      <c r="IG80" s="122"/>
      <c r="IH80" s="122"/>
      <c r="II80" s="122"/>
      <c r="IJ80" s="122"/>
      <c r="IK80" s="122"/>
      <c r="IL80" s="122"/>
      <c r="IM80" s="122"/>
      <c r="IN80" s="122"/>
      <c r="IO80" s="122"/>
      <c r="IP80" s="122"/>
      <c r="IQ80" s="122"/>
      <c r="IR80" s="122"/>
      <c r="IS80" s="122"/>
      <c r="IT80" s="122"/>
      <c r="IU80" s="122"/>
      <c r="IV80" s="122"/>
      <c r="IW80" s="122"/>
      <c r="IX80" s="122"/>
      <c r="IY80" s="122"/>
      <c r="IZ80" s="122"/>
      <c r="JA80" s="122"/>
      <c r="JB80" s="122"/>
      <c r="JC80" s="122"/>
      <c r="JD80" s="122"/>
      <c r="JE80" s="122"/>
      <c r="JF80" s="122"/>
      <c r="JG80" s="122"/>
      <c r="JH80" s="122"/>
      <c r="JI80" s="122"/>
      <c r="JJ80" s="122"/>
      <c r="JK80" s="122"/>
      <c r="JL80" s="122"/>
      <c r="JM80" s="4"/>
      <c r="JN80" s="4"/>
      <c r="JO80" s="4"/>
      <c r="JP80" s="122" t="s">
        <v>43</v>
      </c>
      <c r="JQ80" s="122"/>
      <c r="JR80" s="122"/>
      <c r="JS80" s="122"/>
      <c r="JT80" s="122"/>
      <c r="JU80" s="122"/>
      <c r="JV80" s="122"/>
      <c r="JW80" s="122"/>
      <c r="JX80" s="122"/>
      <c r="JY80" s="122"/>
      <c r="JZ80" s="122"/>
      <c r="KA80" s="122"/>
      <c r="KB80" s="122"/>
      <c r="KC80" s="122"/>
      <c r="KD80" s="122"/>
      <c r="KE80" s="122"/>
      <c r="KF80" s="122"/>
      <c r="KG80" s="122"/>
      <c r="KH80" s="122"/>
      <c r="KI80" s="122"/>
      <c r="KJ80" s="122"/>
      <c r="KK80" s="122"/>
      <c r="KL80" s="122"/>
      <c r="KM80" s="122"/>
      <c r="KN80" s="122"/>
      <c r="KO80" s="122"/>
      <c r="KP80" s="122"/>
      <c r="KQ80" s="122"/>
      <c r="KR80" s="122"/>
      <c r="KS80" s="122"/>
      <c r="KT80" s="122"/>
      <c r="KU80" s="122"/>
      <c r="KV80" s="122"/>
      <c r="KW80" s="122"/>
      <c r="KX80" s="122"/>
      <c r="KY80" s="122"/>
      <c r="KZ80" s="122"/>
      <c r="LA80" s="122"/>
      <c r="LB80" s="122"/>
      <c r="LC80" s="122"/>
      <c r="LD80" s="122"/>
      <c r="LE80" s="122"/>
      <c r="LF80" s="122"/>
      <c r="LG80" s="122"/>
      <c r="LH80" s="122"/>
      <c r="LI80" s="122"/>
      <c r="LJ80" s="122"/>
      <c r="LK80" s="122"/>
      <c r="LL80" s="122"/>
      <c r="LM80" s="122"/>
      <c r="LN80" s="122"/>
      <c r="LO80" s="122"/>
      <c r="LP80" s="122"/>
      <c r="LQ80" s="122"/>
      <c r="LR80" s="122"/>
      <c r="LS80" s="122"/>
      <c r="LT80" s="122"/>
      <c r="LU80" s="122"/>
      <c r="LV80" s="122"/>
      <c r="LW80" s="122"/>
      <c r="LX80" s="122"/>
      <c r="LY80" s="122"/>
      <c r="LZ80" s="122"/>
      <c r="MA80" s="122"/>
      <c r="MB80" s="122"/>
      <c r="MC80" s="122"/>
      <c r="MD80" s="122"/>
      <c r="ME80" s="122"/>
      <c r="MF80" s="122"/>
      <c r="MG80" s="122"/>
      <c r="MH80" s="122"/>
      <c r="MI80" s="122"/>
      <c r="MJ80" s="122"/>
      <c r="MK80" s="122"/>
      <c r="ML80" s="122"/>
      <c r="MM80" s="122"/>
      <c r="MN80" s="122"/>
      <c r="MO80" s="122"/>
      <c r="MP80" s="122"/>
      <c r="MQ80" s="122"/>
      <c r="MR80" s="122"/>
      <c r="MS80" s="122"/>
      <c r="MT80" s="122"/>
      <c r="MU80" s="122"/>
      <c r="MV80" s="122"/>
      <c r="MW80" s="122"/>
      <c r="MX80" s="122"/>
      <c r="MY80" s="122"/>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22"/>
      <c r="AY81" s="122"/>
      <c r="AZ81" s="122"/>
      <c r="BA81" s="122"/>
      <c r="BB81" s="122"/>
      <c r="BC81" s="122"/>
      <c r="BD81" s="122"/>
      <c r="BE81" s="122"/>
      <c r="BF81" s="122"/>
      <c r="BG81" s="122"/>
      <c r="BH81" s="122"/>
      <c r="BI81" s="122"/>
      <c r="BJ81" s="122"/>
      <c r="BK81" s="122"/>
      <c r="BL81" s="122"/>
      <c r="BM81" s="122"/>
      <c r="BN81" s="122"/>
      <c r="BO81" s="122"/>
      <c r="BP81" s="122"/>
      <c r="BQ81" s="122"/>
      <c r="BR81" s="122"/>
      <c r="BS81" s="122"/>
      <c r="BT81" s="122"/>
      <c r="BU81" s="122"/>
      <c r="BV81" s="122"/>
      <c r="BW81" s="122"/>
      <c r="BX81" s="122"/>
      <c r="BY81" s="122"/>
      <c r="BZ81" s="122"/>
      <c r="CA81" s="122"/>
      <c r="CB81" s="122"/>
      <c r="CC81" s="122"/>
      <c r="CD81" s="122"/>
      <c r="CE81" s="122"/>
      <c r="CF81" s="122"/>
      <c r="CG81" s="122"/>
      <c r="CH81" s="122"/>
      <c r="CI81" s="122"/>
      <c r="CJ81" s="122"/>
      <c r="CK81" s="122"/>
      <c r="CL81" s="122"/>
      <c r="CM81" s="122"/>
      <c r="CN81" s="122"/>
      <c r="CO81" s="122"/>
      <c r="CP81" s="122"/>
      <c r="CQ81" s="122"/>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122"/>
      <c r="GC81" s="122"/>
      <c r="GD81" s="122"/>
      <c r="GE81" s="122"/>
      <c r="GF81" s="122"/>
      <c r="GG81" s="122"/>
      <c r="GH81" s="122"/>
      <c r="GI81" s="122"/>
      <c r="GJ81" s="122"/>
      <c r="GK81" s="122"/>
      <c r="GL81" s="122"/>
      <c r="GM81" s="122"/>
      <c r="GN81" s="122"/>
      <c r="GO81" s="122"/>
      <c r="GP81" s="122"/>
      <c r="GQ81" s="122"/>
      <c r="GR81" s="122"/>
      <c r="GS81" s="122"/>
      <c r="GT81" s="122"/>
      <c r="GU81" s="122"/>
      <c r="GV81" s="122"/>
      <c r="GW81" s="122"/>
      <c r="GX81" s="122"/>
      <c r="GY81" s="122"/>
      <c r="GZ81" s="122"/>
      <c r="HA81" s="122"/>
      <c r="HB81" s="122"/>
      <c r="HC81" s="122"/>
      <c r="HD81" s="122"/>
      <c r="HE81" s="122"/>
      <c r="HF81" s="122"/>
      <c r="HG81" s="122"/>
      <c r="HH81" s="122"/>
      <c r="HI81" s="122"/>
      <c r="HJ81" s="122"/>
      <c r="HK81" s="122"/>
      <c r="HL81" s="122"/>
      <c r="HM81" s="122"/>
      <c r="HN81" s="122"/>
      <c r="HO81" s="122"/>
      <c r="HP81" s="122"/>
      <c r="HQ81" s="122"/>
      <c r="HR81" s="122"/>
      <c r="HS81" s="122"/>
      <c r="HT81" s="122"/>
      <c r="HU81" s="122"/>
      <c r="HV81" s="122"/>
      <c r="HW81" s="122"/>
      <c r="HX81" s="122"/>
      <c r="HY81" s="122"/>
      <c r="HZ81" s="122"/>
      <c r="IA81" s="122"/>
      <c r="IB81" s="122"/>
      <c r="IC81" s="122"/>
      <c r="ID81" s="122"/>
      <c r="IE81" s="122"/>
      <c r="IF81" s="122"/>
      <c r="IG81" s="122"/>
      <c r="IH81" s="122"/>
      <c r="II81" s="122"/>
      <c r="IJ81" s="122"/>
      <c r="IK81" s="122"/>
      <c r="IL81" s="122"/>
      <c r="IM81" s="122"/>
      <c r="IN81" s="122"/>
      <c r="IO81" s="122"/>
      <c r="IP81" s="122"/>
      <c r="IQ81" s="122"/>
      <c r="IR81" s="122"/>
      <c r="IS81" s="122"/>
      <c r="IT81" s="122"/>
      <c r="IU81" s="122"/>
      <c r="IV81" s="122"/>
      <c r="IW81" s="122"/>
      <c r="IX81" s="122"/>
      <c r="IY81" s="122"/>
      <c r="IZ81" s="122"/>
      <c r="JA81" s="122"/>
      <c r="JB81" s="122"/>
      <c r="JC81" s="122"/>
      <c r="JD81" s="122"/>
      <c r="JE81" s="122"/>
      <c r="JF81" s="122"/>
      <c r="JG81" s="122"/>
      <c r="JH81" s="122"/>
      <c r="JI81" s="122"/>
      <c r="JJ81" s="122"/>
      <c r="JK81" s="122"/>
      <c r="JL81" s="122"/>
      <c r="JM81" s="4"/>
      <c r="JN81" s="4"/>
      <c r="JO81" s="4"/>
      <c r="JP81" s="122"/>
      <c r="JQ81" s="122"/>
      <c r="JR81" s="122"/>
      <c r="JS81" s="122"/>
      <c r="JT81" s="122"/>
      <c r="JU81" s="122"/>
      <c r="JV81" s="122"/>
      <c r="JW81" s="122"/>
      <c r="JX81" s="122"/>
      <c r="JY81" s="122"/>
      <c r="JZ81" s="122"/>
      <c r="KA81" s="122"/>
      <c r="KB81" s="122"/>
      <c r="KC81" s="122"/>
      <c r="KD81" s="122"/>
      <c r="KE81" s="122"/>
      <c r="KF81" s="122"/>
      <c r="KG81" s="122"/>
      <c r="KH81" s="122"/>
      <c r="KI81" s="122"/>
      <c r="KJ81" s="122"/>
      <c r="KK81" s="122"/>
      <c r="KL81" s="122"/>
      <c r="KM81" s="122"/>
      <c r="KN81" s="122"/>
      <c r="KO81" s="122"/>
      <c r="KP81" s="122"/>
      <c r="KQ81" s="122"/>
      <c r="KR81" s="122"/>
      <c r="KS81" s="122"/>
      <c r="KT81" s="122"/>
      <c r="KU81" s="122"/>
      <c r="KV81" s="122"/>
      <c r="KW81" s="122"/>
      <c r="KX81" s="122"/>
      <c r="KY81" s="122"/>
      <c r="KZ81" s="122"/>
      <c r="LA81" s="122"/>
      <c r="LB81" s="122"/>
      <c r="LC81" s="122"/>
      <c r="LD81" s="122"/>
      <c r="LE81" s="122"/>
      <c r="LF81" s="122"/>
      <c r="LG81" s="122"/>
      <c r="LH81" s="122"/>
      <c r="LI81" s="122"/>
      <c r="LJ81" s="122"/>
      <c r="LK81" s="122"/>
      <c r="LL81" s="122"/>
      <c r="LM81" s="122"/>
      <c r="LN81" s="122"/>
      <c r="LO81" s="122"/>
      <c r="LP81" s="122"/>
      <c r="LQ81" s="122"/>
      <c r="LR81" s="122"/>
      <c r="LS81" s="122"/>
      <c r="LT81" s="122"/>
      <c r="LU81" s="122"/>
      <c r="LV81" s="122"/>
      <c r="LW81" s="122"/>
      <c r="LX81" s="122"/>
      <c r="LY81" s="122"/>
      <c r="LZ81" s="122"/>
      <c r="MA81" s="122"/>
      <c r="MB81" s="122"/>
      <c r="MC81" s="122"/>
      <c r="MD81" s="122"/>
      <c r="ME81" s="122"/>
      <c r="MF81" s="122"/>
      <c r="MG81" s="122"/>
      <c r="MH81" s="122"/>
      <c r="MI81" s="122"/>
      <c r="MJ81" s="122"/>
      <c r="MK81" s="122"/>
      <c r="ML81" s="122"/>
      <c r="MM81" s="122"/>
      <c r="MN81" s="122"/>
      <c r="MO81" s="122"/>
      <c r="MP81" s="122"/>
      <c r="MQ81" s="122"/>
      <c r="MR81" s="122"/>
      <c r="MS81" s="122"/>
      <c r="MT81" s="122"/>
      <c r="MU81" s="122"/>
      <c r="MV81" s="122"/>
      <c r="MW81" s="122"/>
      <c r="MX81" s="122"/>
      <c r="MY81" s="122"/>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3"/>
      <c r="NE82" s="124"/>
      <c r="NF82" s="124"/>
      <c r="NG82" s="124"/>
      <c r="NH82" s="124"/>
      <c r="NI82" s="124"/>
      <c r="NJ82" s="124"/>
      <c r="NK82" s="124"/>
      <c r="NL82" s="124"/>
      <c r="NM82" s="124"/>
      <c r="NN82" s="124"/>
      <c r="NO82" s="124"/>
      <c r="NP82" s="124"/>
      <c r="NQ82" s="124"/>
      <c r="NR82" s="125"/>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15">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57</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KstQgcF1rT4ER2Umsv96RceTTWSl7vObnFVxeSBPPsubfDtTdSUO2+/dM6eCqfGQOv3ySJdIxBqCT05Yo6GXJw==" saltValue="dd6nTT6YbDHXQJ6Yj7MluA==" spinCount="100000"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60</v>
      </c>
      <c r="B3" s="50" t="s">
        <v>61</v>
      </c>
      <c r="C3" s="50" t="s">
        <v>62</v>
      </c>
      <c r="D3" s="50" t="s">
        <v>63</v>
      </c>
      <c r="E3" s="50" t="s">
        <v>64</v>
      </c>
      <c r="F3" s="50" t="s">
        <v>65</v>
      </c>
      <c r="G3" s="50" t="s">
        <v>66</v>
      </c>
      <c r="H3" s="144" t="s">
        <v>67</v>
      </c>
      <c r="I3" s="145"/>
      <c r="J3" s="145"/>
      <c r="K3" s="145"/>
      <c r="L3" s="145"/>
      <c r="M3" s="145"/>
      <c r="N3" s="145"/>
      <c r="O3" s="145"/>
      <c r="P3" s="145"/>
      <c r="Q3" s="145"/>
      <c r="R3" s="145"/>
      <c r="S3" s="145"/>
      <c r="T3" s="145"/>
      <c r="U3" s="145"/>
      <c r="V3" s="145"/>
      <c r="W3" s="145"/>
      <c r="X3" s="145"/>
      <c r="Y3" s="51" t="s">
        <v>68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69</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70</v>
      </c>
      <c r="B4" s="57"/>
      <c r="C4" s="57"/>
      <c r="D4" s="57"/>
      <c r="E4" s="57"/>
      <c r="F4" s="57"/>
      <c r="G4" s="57"/>
      <c r="H4" s="146"/>
      <c r="I4" s="147"/>
      <c r="J4" s="147"/>
      <c r="K4" s="147"/>
      <c r="L4" s="147"/>
      <c r="M4" s="147"/>
      <c r="N4" s="147"/>
      <c r="O4" s="147"/>
      <c r="P4" s="147"/>
      <c r="Q4" s="147"/>
      <c r="R4" s="147"/>
      <c r="S4" s="147"/>
      <c r="T4" s="147"/>
      <c r="U4" s="147"/>
      <c r="V4" s="147"/>
      <c r="W4" s="147"/>
      <c r="X4" s="147"/>
      <c r="Y4" s="141" t="s">
        <v>71</v>
      </c>
      <c r="Z4" s="142"/>
      <c r="AA4" s="142"/>
      <c r="AB4" s="142"/>
      <c r="AC4" s="142"/>
      <c r="AD4" s="142"/>
      <c r="AE4" s="142"/>
      <c r="AF4" s="142"/>
      <c r="AG4" s="142"/>
      <c r="AH4" s="142"/>
      <c r="AI4" s="143"/>
      <c r="AJ4" s="148" t="s">
        <v>72</v>
      </c>
      <c r="AK4" s="148"/>
      <c r="AL4" s="148"/>
      <c r="AM4" s="148"/>
      <c r="AN4" s="148"/>
      <c r="AO4" s="148"/>
      <c r="AP4" s="148"/>
      <c r="AQ4" s="148"/>
      <c r="AR4" s="148"/>
      <c r="AS4" s="148"/>
      <c r="AT4" s="148"/>
      <c r="AU4" s="149" t="s">
        <v>73</v>
      </c>
      <c r="AV4" s="148"/>
      <c r="AW4" s="148"/>
      <c r="AX4" s="148"/>
      <c r="AY4" s="148"/>
      <c r="AZ4" s="148"/>
      <c r="BA4" s="148"/>
      <c r="BB4" s="148"/>
      <c r="BC4" s="148"/>
      <c r="BD4" s="148"/>
      <c r="BE4" s="148"/>
      <c r="BF4" s="148" t="s">
        <v>74</v>
      </c>
      <c r="BG4" s="148"/>
      <c r="BH4" s="148"/>
      <c r="BI4" s="148"/>
      <c r="BJ4" s="148"/>
      <c r="BK4" s="148"/>
      <c r="BL4" s="148"/>
      <c r="BM4" s="148"/>
      <c r="BN4" s="148"/>
      <c r="BO4" s="148"/>
      <c r="BP4" s="148"/>
      <c r="BQ4" s="149" t="s">
        <v>75</v>
      </c>
      <c r="BR4" s="148"/>
      <c r="BS4" s="148"/>
      <c r="BT4" s="148"/>
      <c r="BU4" s="148"/>
      <c r="BV4" s="148"/>
      <c r="BW4" s="148"/>
      <c r="BX4" s="148"/>
      <c r="BY4" s="148"/>
      <c r="BZ4" s="148"/>
      <c r="CA4" s="148"/>
      <c r="CB4" s="148" t="s">
        <v>76</v>
      </c>
      <c r="CC4" s="148"/>
      <c r="CD4" s="148"/>
      <c r="CE4" s="148"/>
      <c r="CF4" s="148"/>
      <c r="CG4" s="148"/>
      <c r="CH4" s="148"/>
      <c r="CI4" s="148"/>
      <c r="CJ4" s="148"/>
      <c r="CK4" s="148"/>
      <c r="CL4" s="148"/>
      <c r="CM4" s="150" t="s">
        <v>77</v>
      </c>
      <c r="CN4" s="150" t="s">
        <v>78</v>
      </c>
      <c r="CO4" s="141" t="s">
        <v>79</v>
      </c>
      <c r="CP4" s="142"/>
      <c r="CQ4" s="142"/>
      <c r="CR4" s="142"/>
      <c r="CS4" s="142"/>
      <c r="CT4" s="142"/>
      <c r="CU4" s="142"/>
      <c r="CV4" s="142"/>
      <c r="CW4" s="142"/>
      <c r="CX4" s="142"/>
      <c r="CY4" s="143"/>
      <c r="CZ4" s="148" t="s">
        <v>80</v>
      </c>
      <c r="DA4" s="148"/>
      <c r="DB4" s="148"/>
      <c r="DC4" s="148"/>
      <c r="DD4" s="148"/>
      <c r="DE4" s="148"/>
      <c r="DF4" s="148"/>
      <c r="DG4" s="148"/>
      <c r="DH4" s="148"/>
      <c r="DI4" s="148"/>
      <c r="DJ4" s="148"/>
      <c r="DK4" s="141" t="s">
        <v>81</v>
      </c>
      <c r="DL4" s="142"/>
      <c r="DM4" s="142"/>
      <c r="DN4" s="142"/>
      <c r="DO4" s="142"/>
      <c r="DP4" s="142"/>
      <c r="DQ4" s="142"/>
      <c r="DR4" s="142"/>
      <c r="DS4" s="142"/>
      <c r="DT4" s="142"/>
      <c r="DU4" s="143"/>
    </row>
    <row r="5" spans="1:125" x14ac:dyDescent="0.15">
      <c r="A5" s="49" t="s">
        <v>82</v>
      </c>
      <c r="B5" s="58"/>
      <c r="C5" s="58"/>
      <c r="D5" s="58"/>
      <c r="E5" s="58"/>
      <c r="F5" s="58"/>
      <c r="G5" s="58"/>
      <c r="H5" s="59" t="s">
        <v>83</v>
      </c>
      <c r="I5" s="59" t="s">
        <v>84</v>
      </c>
      <c r="J5" s="59" t="s">
        <v>85</v>
      </c>
      <c r="K5" s="59" t="s">
        <v>86</v>
      </c>
      <c r="L5" s="59" t="s">
        <v>87</v>
      </c>
      <c r="M5" s="59" t="s">
        <v>4</v>
      </c>
      <c r="N5" s="59" t="s">
        <v>5</v>
      </c>
      <c r="O5" s="59" t="s">
        <v>88</v>
      </c>
      <c r="P5" s="59" t="s">
        <v>13</v>
      </c>
      <c r="Q5" s="59" t="s">
        <v>89</v>
      </c>
      <c r="R5" s="59" t="s">
        <v>90</v>
      </c>
      <c r="S5" s="59" t="s">
        <v>91</v>
      </c>
      <c r="T5" s="59" t="s">
        <v>92</v>
      </c>
      <c r="U5" s="59" t="s">
        <v>93</v>
      </c>
      <c r="V5" s="59" t="s">
        <v>94</v>
      </c>
      <c r="W5" s="59" t="s">
        <v>95</v>
      </c>
      <c r="X5" s="59" t="s">
        <v>96</v>
      </c>
      <c r="Y5" s="59" t="s">
        <v>97</v>
      </c>
      <c r="Z5" s="59" t="s">
        <v>98</v>
      </c>
      <c r="AA5" s="59" t="s">
        <v>99</v>
      </c>
      <c r="AB5" s="59" t="s">
        <v>100</v>
      </c>
      <c r="AC5" s="59" t="s">
        <v>101</v>
      </c>
      <c r="AD5" s="59" t="s">
        <v>102</v>
      </c>
      <c r="AE5" s="59" t="s">
        <v>103</v>
      </c>
      <c r="AF5" s="59" t="s">
        <v>104</v>
      </c>
      <c r="AG5" s="59" t="s">
        <v>105</v>
      </c>
      <c r="AH5" s="59" t="s">
        <v>106</v>
      </c>
      <c r="AI5" s="59" t="s">
        <v>107</v>
      </c>
      <c r="AJ5" s="59" t="s">
        <v>97</v>
      </c>
      <c r="AK5" s="59" t="s">
        <v>108</v>
      </c>
      <c r="AL5" s="59" t="s">
        <v>109</v>
      </c>
      <c r="AM5" s="59" t="s">
        <v>100</v>
      </c>
      <c r="AN5" s="59" t="s">
        <v>101</v>
      </c>
      <c r="AO5" s="59" t="s">
        <v>102</v>
      </c>
      <c r="AP5" s="59" t="s">
        <v>103</v>
      </c>
      <c r="AQ5" s="59" t="s">
        <v>104</v>
      </c>
      <c r="AR5" s="59" t="s">
        <v>105</v>
      </c>
      <c r="AS5" s="59" t="s">
        <v>106</v>
      </c>
      <c r="AT5" s="59" t="s">
        <v>107</v>
      </c>
      <c r="AU5" s="59" t="s">
        <v>97</v>
      </c>
      <c r="AV5" s="59" t="s">
        <v>98</v>
      </c>
      <c r="AW5" s="59" t="s">
        <v>99</v>
      </c>
      <c r="AX5" s="59" t="s">
        <v>100</v>
      </c>
      <c r="AY5" s="59" t="s">
        <v>101</v>
      </c>
      <c r="AZ5" s="59" t="s">
        <v>102</v>
      </c>
      <c r="BA5" s="59" t="s">
        <v>103</v>
      </c>
      <c r="BB5" s="59" t="s">
        <v>104</v>
      </c>
      <c r="BC5" s="59" t="s">
        <v>105</v>
      </c>
      <c r="BD5" s="59" t="s">
        <v>106</v>
      </c>
      <c r="BE5" s="59" t="s">
        <v>107</v>
      </c>
      <c r="BF5" s="59" t="s">
        <v>97</v>
      </c>
      <c r="BG5" s="59" t="s">
        <v>108</v>
      </c>
      <c r="BH5" s="59" t="s">
        <v>99</v>
      </c>
      <c r="BI5" s="59" t="s">
        <v>110</v>
      </c>
      <c r="BJ5" s="59" t="s">
        <v>101</v>
      </c>
      <c r="BK5" s="59" t="s">
        <v>102</v>
      </c>
      <c r="BL5" s="59" t="s">
        <v>103</v>
      </c>
      <c r="BM5" s="59" t="s">
        <v>104</v>
      </c>
      <c r="BN5" s="59" t="s">
        <v>105</v>
      </c>
      <c r="BO5" s="59" t="s">
        <v>106</v>
      </c>
      <c r="BP5" s="59" t="s">
        <v>107</v>
      </c>
      <c r="BQ5" s="59" t="s">
        <v>111</v>
      </c>
      <c r="BR5" s="59" t="s">
        <v>98</v>
      </c>
      <c r="BS5" s="59" t="s">
        <v>109</v>
      </c>
      <c r="BT5" s="59" t="s">
        <v>112</v>
      </c>
      <c r="BU5" s="59" t="s">
        <v>113</v>
      </c>
      <c r="BV5" s="59" t="s">
        <v>102</v>
      </c>
      <c r="BW5" s="59" t="s">
        <v>103</v>
      </c>
      <c r="BX5" s="59" t="s">
        <v>104</v>
      </c>
      <c r="BY5" s="59" t="s">
        <v>105</v>
      </c>
      <c r="BZ5" s="59" t="s">
        <v>106</v>
      </c>
      <c r="CA5" s="59" t="s">
        <v>107</v>
      </c>
      <c r="CB5" s="59" t="s">
        <v>97</v>
      </c>
      <c r="CC5" s="59" t="s">
        <v>98</v>
      </c>
      <c r="CD5" s="59" t="s">
        <v>99</v>
      </c>
      <c r="CE5" s="59" t="s">
        <v>100</v>
      </c>
      <c r="CF5" s="59" t="s">
        <v>101</v>
      </c>
      <c r="CG5" s="59" t="s">
        <v>102</v>
      </c>
      <c r="CH5" s="59" t="s">
        <v>103</v>
      </c>
      <c r="CI5" s="59" t="s">
        <v>104</v>
      </c>
      <c r="CJ5" s="59" t="s">
        <v>105</v>
      </c>
      <c r="CK5" s="59" t="s">
        <v>106</v>
      </c>
      <c r="CL5" s="59" t="s">
        <v>107</v>
      </c>
      <c r="CM5" s="151"/>
      <c r="CN5" s="151"/>
      <c r="CO5" s="59" t="s">
        <v>97</v>
      </c>
      <c r="CP5" s="59" t="s">
        <v>114</v>
      </c>
      <c r="CQ5" s="59" t="s">
        <v>99</v>
      </c>
      <c r="CR5" s="59" t="s">
        <v>100</v>
      </c>
      <c r="CS5" s="59" t="s">
        <v>101</v>
      </c>
      <c r="CT5" s="59" t="s">
        <v>102</v>
      </c>
      <c r="CU5" s="59" t="s">
        <v>103</v>
      </c>
      <c r="CV5" s="59" t="s">
        <v>104</v>
      </c>
      <c r="CW5" s="59" t="s">
        <v>105</v>
      </c>
      <c r="CX5" s="59" t="s">
        <v>106</v>
      </c>
      <c r="CY5" s="59" t="s">
        <v>107</v>
      </c>
      <c r="CZ5" s="59" t="s">
        <v>111</v>
      </c>
      <c r="DA5" s="59" t="s">
        <v>108</v>
      </c>
      <c r="DB5" s="59" t="s">
        <v>99</v>
      </c>
      <c r="DC5" s="59" t="s">
        <v>100</v>
      </c>
      <c r="DD5" s="59" t="s">
        <v>115</v>
      </c>
      <c r="DE5" s="59" t="s">
        <v>102</v>
      </c>
      <c r="DF5" s="59" t="s">
        <v>103</v>
      </c>
      <c r="DG5" s="59" t="s">
        <v>104</v>
      </c>
      <c r="DH5" s="59" t="s">
        <v>105</v>
      </c>
      <c r="DI5" s="59" t="s">
        <v>106</v>
      </c>
      <c r="DJ5" s="59" t="s">
        <v>44</v>
      </c>
      <c r="DK5" s="59" t="s">
        <v>97</v>
      </c>
      <c r="DL5" s="59" t="s">
        <v>98</v>
      </c>
      <c r="DM5" s="59" t="s">
        <v>116</v>
      </c>
      <c r="DN5" s="59" t="s">
        <v>100</v>
      </c>
      <c r="DO5" s="59" t="s">
        <v>101</v>
      </c>
      <c r="DP5" s="59" t="s">
        <v>102</v>
      </c>
      <c r="DQ5" s="59" t="s">
        <v>103</v>
      </c>
      <c r="DR5" s="59" t="s">
        <v>104</v>
      </c>
      <c r="DS5" s="59" t="s">
        <v>105</v>
      </c>
      <c r="DT5" s="59" t="s">
        <v>106</v>
      </c>
      <c r="DU5" s="59" t="s">
        <v>107</v>
      </c>
    </row>
    <row r="6" spans="1:125" s="66" customFormat="1" x14ac:dyDescent="0.15">
      <c r="A6" s="49" t="s">
        <v>117</v>
      </c>
      <c r="B6" s="60">
        <f>B8</f>
        <v>2017</v>
      </c>
      <c r="C6" s="60">
        <f t="shared" ref="C6:X6" si="1">C8</f>
        <v>221309</v>
      </c>
      <c r="D6" s="60">
        <f t="shared" si="1"/>
        <v>47</v>
      </c>
      <c r="E6" s="60">
        <f t="shared" si="1"/>
        <v>14</v>
      </c>
      <c r="F6" s="60">
        <f t="shared" si="1"/>
        <v>0</v>
      </c>
      <c r="G6" s="60">
        <f t="shared" si="1"/>
        <v>9</v>
      </c>
      <c r="H6" s="60" t="str">
        <f>SUBSTITUTE(H8,"　","")</f>
        <v>静岡県浜松市</v>
      </c>
      <c r="I6" s="60" t="str">
        <f t="shared" si="1"/>
        <v>駅南地下駐車場</v>
      </c>
      <c r="J6" s="60" t="str">
        <f t="shared" si="1"/>
        <v>法非適用</v>
      </c>
      <c r="K6" s="60" t="str">
        <f t="shared" si="1"/>
        <v>駐車場整備事業</v>
      </c>
      <c r="L6" s="60" t="str">
        <f t="shared" si="1"/>
        <v>-</v>
      </c>
      <c r="M6" s="60" t="str">
        <f t="shared" si="1"/>
        <v>Ａ２Ｂ１</v>
      </c>
      <c r="N6" s="60" t="str">
        <f t="shared" si="1"/>
        <v>非設置</v>
      </c>
      <c r="O6" s="61" t="str">
        <f t="shared" si="1"/>
        <v>該当数値なし</v>
      </c>
      <c r="P6" s="62" t="str">
        <f t="shared" si="1"/>
        <v>都市計画駐車場</v>
      </c>
      <c r="Q6" s="62" t="str">
        <f t="shared" si="1"/>
        <v>地下式</v>
      </c>
      <c r="R6" s="63">
        <f t="shared" si="1"/>
        <v>24</v>
      </c>
      <c r="S6" s="62" t="str">
        <f t="shared" si="1"/>
        <v>駅</v>
      </c>
      <c r="T6" s="62" t="str">
        <f t="shared" si="1"/>
        <v>無</v>
      </c>
      <c r="U6" s="63">
        <f t="shared" si="1"/>
        <v>11893</v>
      </c>
      <c r="V6" s="63">
        <f t="shared" si="1"/>
        <v>333</v>
      </c>
      <c r="W6" s="63">
        <f t="shared" si="1"/>
        <v>450</v>
      </c>
      <c r="X6" s="62" t="str">
        <f t="shared" si="1"/>
        <v>利用料金制</v>
      </c>
      <c r="Y6" s="64" t="e">
        <f>IF(Y8="-",NA(),Y8)</f>
        <v>#N/A</v>
      </c>
      <c r="Z6" s="64">
        <f t="shared" ref="Z6:AH6" si="2">IF(Z8="-",NA(),Z8)</f>
        <v>126.6</v>
      </c>
      <c r="AA6" s="64">
        <f t="shared" si="2"/>
        <v>309.39999999999998</v>
      </c>
      <c r="AB6" s="64">
        <f t="shared" si="2"/>
        <v>289.10000000000002</v>
      </c>
      <c r="AC6" s="64">
        <f t="shared" si="2"/>
        <v>207.6</v>
      </c>
      <c r="AD6" s="64">
        <f t="shared" si="2"/>
        <v>104.2</v>
      </c>
      <c r="AE6" s="64">
        <f t="shared" si="2"/>
        <v>110.9</v>
      </c>
      <c r="AF6" s="64">
        <f t="shared" si="2"/>
        <v>113.4</v>
      </c>
      <c r="AG6" s="64">
        <f t="shared" si="2"/>
        <v>191.4</v>
      </c>
      <c r="AH6" s="64">
        <f t="shared" si="2"/>
        <v>141.30000000000001</v>
      </c>
      <c r="AI6" s="61" t="str">
        <f>IF(AI8="-","",IF(AI8="-","【-】","【"&amp;SUBSTITUTE(TEXT(AI8,"#,##0.0"),"-","△")&amp;"】"))</f>
        <v>【319.1】</v>
      </c>
      <c r="AJ6" s="64" t="e">
        <f>IF(AJ8="-",NA(),AJ8)</f>
        <v>#N/A</v>
      </c>
      <c r="AK6" s="64">
        <f t="shared" ref="AK6:AS6" si="3">IF(AK8="-",NA(),AK8)</f>
        <v>0</v>
      </c>
      <c r="AL6" s="64">
        <f t="shared" si="3"/>
        <v>0</v>
      </c>
      <c r="AM6" s="64">
        <f t="shared" si="3"/>
        <v>0</v>
      </c>
      <c r="AN6" s="64">
        <f t="shared" si="3"/>
        <v>0</v>
      </c>
      <c r="AO6" s="64">
        <f t="shared" si="3"/>
        <v>11.6</v>
      </c>
      <c r="AP6" s="64">
        <f t="shared" si="3"/>
        <v>10</v>
      </c>
      <c r="AQ6" s="64">
        <f t="shared" si="3"/>
        <v>9.5</v>
      </c>
      <c r="AR6" s="64">
        <f t="shared" si="3"/>
        <v>15.1</v>
      </c>
      <c r="AS6" s="64">
        <f t="shared" si="3"/>
        <v>15</v>
      </c>
      <c r="AT6" s="61" t="str">
        <f>IF(AT8="-","",IF(AT8="-","【-】","【"&amp;SUBSTITUTE(TEXT(AT8,"#,##0.0"),"-","△")&amp;"】"))</f>
        <v>【5.6】</v>
      </c>
      <c r="AU6" s="65" t="e">
        <f>IF(AU8="-",NA(),AU8)</f>
        <v>#N/A</v>
      </c>
      <c r="AV6" s="65">
        <f t="shared" ref="AV6:BD6" si="4">IF(AV8="-",NA(),AV8)</f>
        <v>0</v>
      </c>
      <c r="AW6" s="65">
        <f t="shared" si="4"/>
        <v>0</v>
      </c>
      <c r="AX6" s="65">
        <f t="shared" si="4"/>
        <v>0</v>
      </c>
      <c r="AY6" s="65">
        <f t="shared" si="4"/>
        <v>0</v>
      </c>
      <c r="AZ6" s="65">
        <f t="shared" si="4"/>
        <v>247</v>
      </c>
      <c r="BA6" s="65">
        <f t="shared" si="4"/>
        <v>202</v>
      </c>
      <c r="BB6" s="65">
        <f t="shared" si="4"/>
        <v>177</v>
      </c>
      <c r="BC6" s="65">
        <f t="shared" si="4"/>
        <v>145</v>
      </c>
      <c r="BD6" s="65">
        <f t="shared" si="4"/>
        <v>108</v>
      </c>
      <c r="BE6" s="63" t="str">
        <f>IF(BE8="-","",IF(BE8="-","【-】","【"&amp;SUBSTITUTE(TEXT(BE8,"#,##0"),"-","△")&amp;"】"))</f>
        <v>【37】</v>
      </c>
      <c r="BF6" s="64" t="e">
        <f>IF(BF8="-",NA(),BF8)</f>
        <v>#N/A</v>
      </c>
      <c r="BG6" s="64">
        <f t="shared" ref="BG6:BO6" si="5">IF(BG8="-",NA(),BG8)</f>
        <v>21.7</v>
      </c>
      <c r="BH6" s="64">
        <f t="shared" si="5"/>
        <v>67.7</v>
      </c>
      <c r="BI6" s="64">
        <f t="shared" si="5"/>
        <v>65.400000000000006</v>
      </c>
      <c r="BJ6" s="64">
        <f t="shared" si="5"/>
        <v>42.7</v>
      </c>
      <c r="BK6" s="64">
        <f t="shared" si="5"/>
        <v>18.3</v>
      </c>
      <c r="BL6" s="64">
        <f t="shared" si="5"/>
        <v>18.2</v>
      </c>
      <c r="BM6" s="64">
        <f t="shared" si="5"/>
        <v>17.5</v>
      </c>
      <c r="BN6" s="64">
        <f t="shared" si="5"/>
        <v>14.3</v>
      </c>
      <c r="BO6" s="64">
        <f t="shared" si="5"/>
        <v>11.8</v>
      </c>
      <c r="BP6" s="61" t="str">
        <f>IF(BP8="-","",IF(BP8="-","【-】","【"&amp;SUBSTITUTE(TEXT(BP8,"#,##0.0"),"-","△")&amp;"】"))</f>
        <v>【26.4】</v>
      </c>
      <c r="BQ6" s="65" t="e">
        <f>IF(BQ8="-",NA(),BQ8)</f>
        <v>#N/A</v>
      </c>
      <c r="BR6" s="65">
        <f t="shared" ref="BR6:BZ6" si="6">IF(BR8="-",NA(),BR8)</f>
        <v>29886</v>
      </c>
      <c r="BS6" s="65">
        <f t="shared" si="6"/>
        <v>112211</v>
      </c>
      <c r="BT6" s="65">
        <f t="shared" si="6"/>
        <v>113126</v>
      </c>
      <c r="BU6" s="65">
        <f t="shared" si="6"/>
        <v>102816</v>
      </c>
      <c r="BV6" s="65">
        <f t="shared" si="6"/>
        <v>31473</v>
      </c>
      <c r="BW6" s="65">
        <f t="shared" si="6"/>
        <v>37843</v>
      </c>
      <c r="BX6" s="65">
        <f t="shared" si="6"/>
        <v>36318</v>
      </c>
      <c r="BY6" s="65">
        <f t="shared" si="6"/>
        <v>37745</v>
      </c>
      <c r="BZ6" s="65">
        <f t="shared" si="6"/>
        <v>35151</v>
      </c>
      <c r="CA6" s="63" t="str">
        <f>IF(CA8="-","",IF(CA8="-","【-】","【"&amp;SUBSTITUTE(TEXT(CA8,"#,##0"),"-","△")&amp;"】"))</f>
        <v>【15,069】</v>
      </c>
      <c r="CB6" s="64"/>
      <c r="CC6" s="64"/>
      <c r="CD6" s="64"/>
      <c r="CE6" s="64"/>
      <c r="CF6" s="64"/>
      <c r="CG6" s="64"/>
      <c r="CH6" s="64"/>
      <c r="CI6" s="64"/>
      <c r="CJ6" s="64"/>
      <c r="CK6" s="64"/>
      <c r="CL6" s="61" t="s">
        <v>118</v>
      </c>
      <c r="CM6" s="63">
        <f t="shared" ref="CM6:CN6" si="7">CM8</f>
        <v>1431373</v>
      </c>
      <c r="CN6" s="63">
        <f t="shared" si="7"/>
        <v>61000</v>
      </c>
      <c r="CO6" s="64"/>
      <c r="CP6" s="64"/>
      <c r="CQ6" s="64"/>
      <c r="CR6" s="64"/>
      <c r="CS6" s="64"/>
      <c r="CT6" s="64"/>
      <c r="CU6" s="64"/>
      <c r="CV6" s="64"/>
      <c r="CW6" s="64"/>
      <c r="CX6" s="64"/>
      <c r="CY6" s="61" t="s">
        <v>118</v>
      </c>
      <c r="CZ6" s="64" t="e">
        <f>IF(CZ8="-",NA(),CZ8)</f>
        <v>#N/A</v>
      </c>
      <c r="DA6" s="64">
        <f t="shared" ref="DA6:DI6" si="8">IF(DA8="-",NA(),DA8)</f>
        <v>65</v>
      </c>
      <c r="DB6" s="64">
        <f t="shared" si="8"/>
        <v>54.7</v>
      </c>
      <c r="DC6" s="64">
        <f t="shared" si="8"/>
        <v>47.5</v>
      </c>
      <c r="DD6" s="64">
        <f t="shared" si="8"/>
        <v>39.799999999999997</v>
      </c>
      <c r="DE6" s="64">
        <f t="shared" si="8"/>
        <v>438</v>
      </c>
      <c r="DF6" s="64">
        <f t="shared" si="8"/>
        <v>351.1</v>
      </c>
      <c r="DG6" s="64">
        <f t="shared" si="8"/>
        <v>278.89999999999998</v>
      </c>
      <c r="DH6" s="64">
        <f t="shared" si="8"/>
        <v>205.5</v>
      </c>
      <c r="DI6" s="64">
        <f t="shared" si="8"/>
        <v>187.9</v>
      </c>
      <c r="DJ6" s="61" t="str">
        <f>IF(DJ8="-","",IF(DJ8="-","【-】","【"&amp;SUBSTITUTE(TEXT(DJ8,"#,##0.0"),"-","△")&amp;"】"))</f>
        <v>【120.3】</v>
      </c>
      <c r="DK6" s="64" t="e">
        <f>IF(DK8="-",NA(),DK8)</f>
        <v>#N/A</v>
      </c>
      <c r="DL6" s="64">
        <f t="shared" ref="DL6:DT6" si="9">IF(DL8="-",NA(),DL8)</f>
        <v>199.1</v>
      </c>
      <c r="DM6" s="64">
        <f t="shared" si="9"/>
        <v>258.89999999999998</v>
      </c>
      <c r="DN6" s="64">
        <f t="shared" si="9"/>
        <v>283.8</v>
      </c>
      <c r="DO6" s="64">
        <f t="shared" si="9"/>
        <v>297</v>
      </c>
      <c r="DP6" s="64">
        <f t="shared" si="9"/>
        <v>189.3</v>
      </c>
      <c r="DQ6" s="64">
        <f t="shared" si="9"/>
        <v>182.5</v>
      </c>
      <c r="DR6" s="64">
        <f t="shared" si="9"/>
        <v>185.2</v>
      </c>
      <c r="DS6" s="64">
        <f t="shared" si="9"/>
        <v>184.1</v>
      </c>
      <c r="DT6" s="64">
        <f t="shared" si="9"/>
        <v>186.8</v>
      </c>
      <c r="DU6" s="61" t="str">
        <f>IF(DU8="-","",IF(DU8="-","【-】","【"&amp;SUBSTITUTE(TEXT(DU8,"#,##0.0"),"-","△")&amp;"】"))</f>
        <v>【198.4】</v>
      </c>
    </row>
    <row r="7" spans="1:125" s="66" customFormat="1" x14ac:dyDescent="0.15">
      <c r="A7" s="49" t="s">
        <v>119</v>
      </c>
      <c r="B7" s="60">
        <f t="shared" ref="B7:X7" si="10">B8</f>
        <v>2017</v>
      </c>
      <c r="C7" s="60">
        <f t="shared" si="10"/>
        <v>221309</v>
      </c>
      <c r="D7" s="60">
        <f t="shared" si="10"/>
        <v>47</v>
      </c>
      <c r="E7" s="60">
        <f t="shared" si="10"/>
        <v>14</v>
      </c>
      <c r="F7" s="60">
        <f t="shared" si="10"/>
        <v>0</v>
      </c>
      <c r="G7" s="60">
        <f t="shared" si="10"/>
        <v>9</v>
      </c>
      <c r="H7" s="60" t="str">
        <f t="shared" si="10"/>
        <v>静岡県　浜松市</v>
      </c>
      <c r="I7" s="60" t="str">
        <f t="shared" si="10"/>
        <v>駅南地下駐車場</v>
      </c>
      <c r="J7" s="60" t="str">
        <f t="shared" si="10"/>
        <v>法非適用</v>
      </c>
      <c r="K7" s="60" t="str">
        <f t="shared" si="10"/>
        <v>駐車場整備事業</v>
      </c>
      <c r="L7" s="60" t="str">
        <f t="shared" si="10"/>
        <v>-</v>
      </c>
      <c r="M7" s="60" t="str">
        <f t="shared" si="10"/>
        <v>Ａ２Ｂ１</v>
      </c>
      <c r="N7" s="60" t="str">
        <f t="shared" si="10"/>
        <v>非設置</v>
      </c>
      <c r="O7" s="61" t="str">
        <f t="shared" si="10"/>
        <v>該当数値なし</v>
      </c>
      <c r="P7" s="62" t="str">
        <f t="shared" si="10"/>
        <v>都市計画駐車場</v>
      </c>
      <c r="Q7" s="62" t="str">
        <f t="shared" si="10"/>
        <v>地下式</v>
      </c>
      <c r="R7" s="63">
        <f t="shared" si="10"/>
        <v>24</v>
      </c>
      <c r="S7" s="62" t="str">
        <f t="shared" si="10"/>
        <v>駅</v>
      </c>
      <c r="T7" s="62" t="str">
        <f t="shared" si="10"/>
        <v>無</v>
      </c>
      <c r="U7" s="63">
        <f t="shared" si="10"/>
        <v>11893</v>
      </c>
      <c r="V7" s="63">
        <f t="shared" si="10"/>
        <v>333</v>
      </c>
      <c r="W7" s="63">
        <f t="shared" si="10"/>
        <v>450</v>
      </c>
      <c r="X7" s="62" t="str">
        <f t="shared" si="10"/>
        <v>利用料金制</v>
      </c>
      <c r="Y7" s="64" t="str">
        <f>Y8</f>
        <v>-</v>
      </c>
      <c r="Z7" s="64">
        <f t="shared" ref="Z7:AH7" si="11">Z8</f>
        <v>126.6</v>
      </c>
      <c r="AA7" s="64">
        <f t="shared" si="11"/>
        <v>309.39999999999998</v>
      </c>
      <c r="AB7" s="64">
        <f t="shared" si="11"/>
        <v>289.10000000000002</v>
      </c>
      <c r="AC7" s="64">
        <f t="shared" si="11"/>
        <v>207.6</v>
      </c>
      <c r="AD7" s="64">
        <f t="shared" si="11"/>
        <v>104.2</v>
      </c>
      <c r="AE7" s="64">
        <f t="shared" si="11"/>
        <v>110.9</v>
      </c>
      <c r="AF7" s="64">
        <f t="shared" si="11"/>
        <v>113.4</v>
      </c>
      <c r="AG7" s="64">
        <f t="shared" si="11"/>
        <v>191.4</v>
      </c>
      <c r="AH7" s="64">
        <f t="shared" si="11"/>
        <v>141.30000000000001</v>
      </c>
      <c r="AI7" s="61"/>
      <c r="AJ7" s="64" t="str">
        <f>AJ8</f>
        <v>-</v>
      </c>
      <c r="AK7" s="64">
        <f t="shared" ref="AK7:AS7" si="12">AK8</f>
        <v>0</v>
      </c>
      <c r="AL7" s="64">
        <f t="shared" si="12"/>
        <v>0</v>
      </c>
      <c r="AM7" s="64">
        <f t="shared" si="12"/>
        <v>0</v>
      </c>
      <c r="AN7" s="64">
        <f t="shared" si="12"/>
        <v>0</v>
      </c>
      <c r="AO7" s="64">
        <f t="shared" si="12"/>
        <v>11.6</v>
      </c>
      <c r="AP7" s="64">
        <f t="shared" si="12"/>
        <v>10</v>
      </c>
      <c r="AQ7" s="64">
        <f t="shared" si="12"/>
        <v>9.5</v>
      </c>
      <c r="AR7" s="64">
        <f t="shared" si="12"/>
        <v>15.1</v>
      </c>
      <c r="AS7" s="64">
        <f t="shared" si="12"/>
        <v>15</v>
      </c>
      <c r="AT7" s="61"/>
      <c r="AU7" s="65" t="str">
        <f>AU8</f>
        <v>-</v>
      </c>
      <c r="AV7" s="65">
        <f t="shared" ref="AV7:BD7" si="13">AV8</f>
        <v>0</v>
      </c>
      <c r="AW7" s="65">
        <f t="shared" si="13"/>
        <v>0</v>
      </c>
      <c r="AX7" s="65">
        <f t="shared" si="13"/>
        <v>0</v>
      </c>
      <c r="AY7" s="65">
        <f t="shared" si="13"/>
        <v>0</v>
      </c>
      <c r="AZ7" s="65">
        <f t="shared" si="13"/>
        <v>247</v>
      </c>
      <c r="BA7" s="65">
        <f t="shared" si="13"/>
        <v>202</v>
      </c>
      <c r="BB7" s="65">
        <f t="shared" si="13"/>
        <v>177</v>
      </c>
      <c r="BC7" s="65">
        <f t="shared" si="13"/>
        <v>145</v>
      </c>
      <c r="BD7" s="65">
        <f t="shared" si="13"/>
        <v>108</v>
      </c>
      <c r="BE7" s="63"/>
      <c r="BF7" s="64" t="str">
        <f>BF8</f>
        <v>-</v>
      </c>
      <c r="BG7" s="64">
        <f t="shared" ref="BG7:BO7" si="14">BG8</f>
        <v>21.7</v>
      </c>
      <c r="BH7" s="64">
        <f t="shared" si="14"/>
        <v>67.7</v>
      </c>
      <c r="BI7" s="64">
        <f t="shared" si="14"/>
        <v>65.400000000000006</v>
      </c>
      <c r="BJ7" s="64">
        <f t="shared" si="14"/>
        <v>42.7</v>
      </c>
      <c r="BK7" s="64">
        <f t="shared" si="14"/>
        <v>18.3</v>
      </c>
      <c r="BL7" s="64">
        <f t="shared" si="14"/>
        <v>18.2</v>
      </c>
      <c r="BM7" s="64">
        <f t="shared" si="14"/>
        <v>17.5</v>
      </c>
      <c r="BN7" s="64">
        <f t="shared" si="14"/>
        <v>14.3</v>
      </c>
      <c r="BO7" s="64">
        <f t="shared" si="14"/>
        <v>11.8</v>
      </c>
      <c r="BP7" s="61"/>
      <c r="BQ7" s="65" t="str">
        <f>BQ8</f>
        <v>-</v>
      </c>
      <c r="BR7" s="65">
        <f t="shared" ref="BR7:BZ7" si="15">BR8</f>
        <v>29886</v>
      </c>
      <c r="BS7" s="65">
        <f t="shared" si="15"/>
        <v>112211</v>
      </c>
      <c r="BT7" s="65">
        <f t="shared" si="15"/>
        <v>113126</v>
      </c>
      <c r="BU7" s="65">
        <f t="shared" si="15"/>
        <v>102816</v>
      </c>
      <c r="BV7" s="65">
        <f t="shared" si="15"/>
        <v>31473</v>
      </c>
      <c r="BW7" s="65">
        <f t="shared" si="15"/>
        <v>37843</v>
      </c>
      <c r="BX7" s="65">
        <f t="shared" si="15"/>
        <v>36318</v>
      </c>
      <c r="BY7" s="65">
        <f t="shared" si="15"/>
        <v>37745</v>
      </c>
      <c r="BZ7" s="65">
        <f t="shared" si="15"/>
        <v>35151</v>
      </c>
      <c r="CA7" s="63"/>
      <c r="CB7" s="64" t="s">
        <v>120</v>
      </c>
      <c r="CC7" s="64" t="s">
        <v>120</v>
      </c>
      <c r="CD7" s="64" t="s">
        <v>120</v>
      </c>
      <c r="CE7" s="64" t="s">
        <v>120</v>
      </c>
      <c r="CF7" s="64" t="s">
        <v>120</v>
      </c>
      <c r="CG7" s="64" t="s">
        <v>120</v>
      </c>
      <c r="CH7" s="64" t="s">
        <v>120</v>
      </c>
      <c r="CI7" s="64" t="s">
        <v>120</v>
      </c>
      <c r="CJ7" s="64" t="s">
        <v>120</v>
      </c>
      <c r="CK7" s="64" t="s">
        <v>118</v>
      </c>
      <c r="CL7" s="61"/>
      <c r="CM7" s="63">
        <f>CM8</f>
        <v>1431373</v>
      </c>
      <c r="CN7" s="63">
        <f>CN8</f>
        <v>61000</v>
      </c>
      <c r="CO7" s="64" t="s">
        <v>120</v>
      </c>
      <c r="CP7" s="64" t="s">
        <v>120</v>
      </c>
      <c r="CQ7" s="64" t="s">
        <v>120</v>
      </c>
      <c r="CR7" s="64" t="s">
        <v>120</v>
      </c>
      <c r="CS7" s="64" t="s">
        <v>120</v>
      </c>
      <c r="CT7" s="64" t="s">
        <v>120</v>
      </c>
      <c r="CU7" s="64" t="s">
        <v>120</v>
      </c>
      <c r="CV7" s="64" t="s">
        <v>120</v>
      </c>
      <c r="CW7" s="64" t="s">
        <v>120</v>
      </c>
      <c r="CX7" s="64" t="s">
        <v>118</v>
      </c>
      <c r="CY7" s="61"/>
      <c r="CZ7" s="64" t="str">
        <f>CZ8</f>
        <v>-</v>
      </c>
      <c r="DA7" s="64">
        <f t="shared" ref="DA7:DI7" si="16">DA8</f>
        <v>65</v>
      </c>
      <c r="DB7" s="64">
        <f t="shared" si="16"/>
        <v>54.7</v>
      </c>
      <c r="DC7" s="64">
        <f t="shared" si="16"/>
        <v>47.5</v>
      </c>
      <c r="DD7" s="64">
        <f t="shared" si="16"/>
        <v>39.799999999999997</v>
      </c>
      <c r="DE7" s="64">
        <f t="shared" si="16"/>
        <v>438</v>
      </c>
      <c r="DF7" s="64">
        <f t="shared" si="16"/>
        <v>351.1</v>
      </c>
      <c r="DG7" s="64">
        <f t="shared" si="16"/>
        <v>278.89999999999998</v>
      </c>
      <c r="DH7" s="64">
        <f t="shared" si="16"/>
        <v>205.5</v>
      </c>
      <c r="DI7" s="64">
        <f t="shared" si="16"/>
        <v>187.9</v>
      </c>
      <c r="DJ7" s="61"/>
      <c r="DK7" s="64" t="str">
        <f>DK8</f>
        <v>-</v>
      </c>
      <c r="DL7" s="64">
        <f t="shared" ref="DL7:DT7" si="17">DL8</f>
        <v>199.1</v>
      </c>
      <c r="DM7" s="64">
        <f t="shared" si="17"/>
        <v>258.89999999999998</v>
      </c>
      <c r="DN7" s="64">
        <f t="shared" si="17"/>
        <v>283.8</v>
      </c>
      <c r="DO7" s="64">
        <f t="shared" si="17"/>
        <v>297</v>
      </c>
      <c r="DP7" s="64">
        <f t="shared" si="17"/>
        <v>189.3</v>
      </c>
      <c r="DQ7" s="64">
        <f t="shared" si="17"/>
        <v>182.5</v>
      </c>
      <c r="DR7" s="64">
        <f t="shared" si="17"/>
        <v>185.2</v>
      </c>
      <c r="DS7" s="64">
        <f t="shared" si="17"/>
        <v>184.1</v>
      </c>
      <c r="DT7" s="64">
        <f t="shared" si="17"/>
        <v>186.8</v>
      </c>
      <c r="DU7" s="61"/>
    </row>
    <row r="8" spans="1:125" s="66" customFormat="1" x14ac:dyDescent="0.15">
      <c r="A8" s="49"/>
      <c r="B8" s="67">
        <v>2017</v>
      </c>
      <c r="C8" s="67">
        <v>221309</v>
      </c>
      <c r="D8" s="67">
        <v>47</v>
      </c>
      <c r="E8" s="67">
        <v>14</v>
      </c>
      <c r="F8" s="67">
        <v>0</v>
      </c>
      <c r="G8" s="67">
        <v>9</v>
      </c>
      <c r="H8" s="67" t="s">
        <v>121</v>
      </c>
      <c r="I8" s="67" t="s">
        <v>122</v>
      </c>
      <c r="J8" s="67" t="s">
        <v>123</v>
      </c>
      <c r="K8" s="67" t="s">
        <v>124</v>
      </c>
      <c r="L8" s="67" t="s">
        <v>125</v>
      </c>
      <c r="M8" s="67" t="s">
        <v>126</v>
      </c>
      <c r="N8" s="67" t="s">
        <v>127</v>
      </c>
      <c r="O8" s="68" t="s">
        <v>128</v>
      </c>
      <c r="P8" s="69" t="s">
        <v>129</v>
      </c>
      <c r="Q8" s="69" t="s">
        <v>130</v>
      </c>
      <c r="R8" s="70">
        <v>24</v>
      </c>
      <c r="S8" s="69" t="s">
        <v>131</v>
      </c>
      <c r="T8" s="69" t="s">
        <v>132</v>
      </c>
      <c r="U8" s="70">
        <v>11893</v>
      </c>
      <c r="V8" s="70">
        <v>333</v>
      </c>
      <c r="W8" s="70">
        <v>450</v>
      </c>
      <c r="X8" s="69" t="s">
        <v>133</v>
      </c>
      <c r="Y8" s="71" t="s">
        <v>125</v>
      </c>
      <c r="Z8" s="71">
        <v>126.6</v>
      </c>
      <c r="AA8" s="71">
        <v>309.39999999999998</v>
      </c>
      <c r="AB8" s="71">
        <v>289.10000000000002</v>
      </c>
      <c r="AC8" s="71">
        <v>207.6</v>
      </c>
      <c r="AD8" s="71">
        <v>104.2</v>
      </c>
      <c r="AE8" s="71">
        <v>110.9</v>
      </c>
      <c r="AF8" s="71">
        <v>113.4</v>
      </c>
      <c r="AG8" s="71">
        <v>191.4</v>
      </c>
      <c r="AH8" s="71">
        <v>141.30000000000001</v>
      </c>
      <c r="AI8" s="68">
        <v>319.10000000000002</v>
      </c>
      <c r="AJ8" s="71" t="s">
        <v>125</v>
      </c>
      <c r="AK8" s="71">
        <v>0</v>
      </c>
      <c r="AL8" s="71">
        <v>0</v>
      </c>
      <c r="AM8" s="71">
        <v>0</v>
      </c>
      <c r="AN8" s="71">
        <v>0</v>
      </c>
      <c r="AO8" s="71">
        <v>11.6</v>
      </c>
      <c r="AP8" s="71">
        <v>10</v>
      </c>
      <c r="AQ8" s="71">
        <v>9.5</v>
      </c>
      <c r="AR8" s="71">
        <v>15.1</v>
      </c>
      <c r="AS8" s="71">
        <v>15</v>
      </c>
      <c r="AT8" s="68">
        <v>5.6</v>
      </c>
      <c r="AU8" s="72" t="s">
        <v>125</v>
      </c>
      <c r="AV8" s="72">
        <v>0</v>
      </c>
      <c r="AW8" s="72">
        <v>0</v>
      </c>
      <c r="AX8" s="72">
        <v>0</v>
      </c>
      <c r="AY8" s="72">
        <v>0</v>
      </c>
      <c r="AZ8" s="72">
        <v>247</v>
      </c>
      <c r="BA8" s="72">
        <v>202</v>
      </c>
      <c r="BB8" s="72">
        <v>177</v>
      </c>
      <c r="BC8" s="72">
        <v>145</v>
      </c>
      <c r="BD8" s="72">
        <v>108</v>
      </c>
      <c r="BE8" s="72">
        <v>37</v>
      </c>
      <c r="BF8" s="71" t="s">
        <v>125</v>
      </c>
      <c r="BG8" s="71">
        <v>21.7</v>
      </c>
      <c r="BH8" s="71">
        <v>67.7</v>
      </c>
      <c r="BI8" s="71">
        <v>65.400000000000006</v>
      </c>
      <c r="BJ8" s="71">
        <v>42.7</v>
      </c>
      <c r="BK8" s="71">
        <v>18.3</v>
      </c>
      <c r="BL8" s="71">
        <v>18.2</v>
      </c>
      <c r="BM8" s="71">
        <v>17.5</v>
      </c>
      <c r="BN8" s="71">
        <v>14.3</v>
      </c>
      <c r="BO8" s="71">
        <v>11.8</v>
      </c>
      <c r="BP8" s="68">
        <v>26.4</v>
      </c>
      <c r="BQ8" s="72" t="s">
        <v>125</v>
      </c>
      <c r="BR8" s="72">
        <v>29886</v>
      </c>
      <c r="BS8" s="72">
        <v>112211</v>
      </c>
      <c r="BT8" s="73">
        <v>113126</v>
      </c>
      <c r="BU8" s="73">
        <v>102816</v>
      </c>
      <c r="BV8" s="72">
        <v>31473</v>
      </c>
      <c r="BW8" s="72">
        <v>37843</v>
      </c>
      <c r="BX8" s="72">
        <v>36318</v>
      </c>
      <c r="BY8" s="72">
        <v>37745</v>
      </c>
      <c r="BZ8" s="72">
        <v>35151</v>
      </c>
      <c r="CA8" s="70">
        <v>15069</v>
      </c>
      <c r="CB8" s="71" t="s">
        <v>125</v>
      </c>
      <c r="CC8" s="71" t="s">
        <v>125</v>
      </c>
      <c r="CD8" s="71" t="s">
        <v>125</v>
      </c>
      <c r="CE8" s="71" t="s">
        <v>125</v>
      </c>
      <c r="CF8" s="71" t="s">
        <v>125</v>
      </c>
      <c r="CG8" s="71" t="s">
        <v>125</v>
      </c>
      <c r="CH8" s="71" t="s">
        <v>125</v>
      </c>
      <c r="CI8" s="71" t="s">
        <v>125</v>
      </c>
      <c r="CJ8" s="71" t="s">
        <v>125</v>
      </c>
      <c r="CK8" s="71" t="s">
        <v>125</v>
      </c>
      <c r="CL8" s="68" t="s">
        <v>125</v>
      </c>
      <c r="CM8" s="70">
        <v>1431373</v>
      </c>
      <c r="CN8" s="70">
        <v>61000</v>
      </c>
      <c r="CO8" s="71" t="s">
        <v>125</v>
      </c>
      <c r="CP8" s="71" t="s">
        <v>125</v>
      </c>
      <c r="CQ8" s="71" t="s">
        <v>125</v>
      </c>
      <c r="CR8" s="71" t="s">
        <v>125</v>
      </c>
      <c r="CS8" s="71" t="s">
        <v>125</v>
      </c>
      <c r="CT8" s="71" t="s">
        <v>125</v>
      </c>
      <c r="CU8" s="71" t="s">
        <v>125</v>
      </c>
      <c r="CV8" s="71" t="s">
        <v>125</v>
      </c>
      <c r="CW8" s="71" t="s">
        <v>125</v>
      </c>
      <c r="CX8" s="71" t="s">
        <v>125</v>
      </c>
      <c r="CY8" s="68" t="s">
        <v>125</v>
      </c>
      <c r="CZ8" s="71" t="s">
        <v>125</v>
      </c>
      <c r="DA8" s="71">
        <v>65</v>
      </c>
      <c r="DB8" s="71">
        <v>54.7</v>
      </c>
      <c r="DC8" s="71">
        <v>47.5</v>
      </c>
      <c r="DD8" s="71">
        <v>39.799999999999997</v>
      </c>
      <c r="DE8" s="71">
        <v>438</v>
      </c>
      <c r="DF8" s="71">
        <v>351.1</v>
      </c>
      <c r="DG8" s="71">
        <v>278.89999999999998</v>
      </c>
      <c r="DH8" s="71">
        <v>205.5</v>
      </c>
      <c r="DI8" s="71">
        <v>187.9</v>
      </c>
      <c r="DJ8" s="68">
        <v>120.3</v>
      </c>
      <c r="DK8" s="71" t="s">
        <v>125</v>
      </c>
      <c r="DL8" s="71">
        <v>199.1</v>
      </c>
      <c r="DM8" s="71">
        <v>258.89999999999998</v>
      </c>
      <c r="DN8" s="71">
        <v>283.8</v>
      </c>
      <c r="DO8" s="71">
        <v>297</v>
      </c>
      <c r="DP8" s="71">
        <v>189.3</v>
      </c>
      <c r="DQ8" s="71">
        <v>182.5</v>
      </c>
      <c r="DR8" s="71">
        <v>185.2</v>
      </c>
      <c r="DS8" s="71">
        <v>184.1</v>
      </c>
      <c r="DT8" s="71">
        <v>186.8</v>
      </c>
      <c r="DU8" s="68">
        <v>198.4</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134</v>
      </c>
      <c r="C10" s="78" t="s">
        <v>135</v>
      </c>
      <c r="D10" s="78" t="s">
        <v>136</v>
      </c>
      <c r="E10" s="78" t="s">
        <v>137</v>
      </c>
      <c r="F10" s="78" t="s">
        <v>138</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61</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INPC-000</cp:lastModifiedBy>
  <cp:lastPrinted>2019-01-21T02:01:37Z</cp:lastPrinted>
  <dcterms:created xsi:type="dcterms:W3CDTF">2018-12-07T10:30:45Z</dcterms:created>
  <dcterms:modified xsi:type="dcterms:W3CDTF">2019-02-28T06:22:16Z</dcterms:modified>
</cp:coreProperties>
</file>