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-cfs.city.hamamatsu.jp\H002106\90 調査・問い合わせ・苦情・通知等\R06（2024）\01 庁内\250127_【　】（131〆依頼）経営比較分析表（R5決算)の分析等について\回答\"/>
    </mc:Choice>
  </mc:AlternateContent>
  <workbookProtection workbookAlgorithmName="SHA-512" workbookHashValue="mhtdh0nM+ip+9BE7Hl4oxvhoWo52HEDHHWxRqHlWorGh3H+16rQ5+FRT8ltCgzZcZFTHWlkI192PCuGufjhG9Q==" workbookSaltValue="nvYMkEQ748o0bHIUo1P6eA==" workbookSpinCount="100000" lockStructure="1"/>
  <bookViews>
    <workbookView xWindow="0" yWindow="0" windowWidth="23040" windowHeight="921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DL7" i="5"/>
  <c r="DK7" i="5"/>
  <c r="DI7" i="5"/>
  <c r="DH7" i="5"/>
  <c r="DG7" i="5"/>
  <c r="DF7" i="5"/>
  <c r="DE7" i="5"/>
  <c r="DD7" i="5"/>
  <c r="MI77" i="4" s="1"/>
  <c r="DC7" i="5"/>
  <c r="DB7" i="5"/>
  <c r="DA7" i="5"/>
  <c r="CZ7" i="5"/>
  <c r="KA77" i="4" s="1"/>
  <c r="CN7" i="5"/>
  <c r="CM7" i="5"/>
  <c r="BZ7" i="5"/>
  <c r="MA53" i="4" s="1"/>
  <c r="BY7" i="5"/>
  <c r="LH53" i="4" s="1"/>
  <c r="BX7" i="5"/>
  <c r="BW7" i="5"/>
  <c r="BV7" i="5"/>
  <c r="JC53" i="4" s="1"/>
  <c r="BU7" i="5"/>
  <c r="BT7" i="5"/>
  <c r="BS7" i="5"/>
  <c r="BR7" i="5"/>
  <c r="BQ7" i="5"/>
  <c r="BO7" i="5"/>
  <c r="BN7" i="5"/>
  <c r="BM7" i="5"/>
  <c r="BL7" i="5"/>
  <c r="FE53" i="4" s="1"/>
  <c r="BK7" i="5"/>
  <c r="BJ7" i="5"/>
  <c r="BI7" i="5"/>
  <c r="BH7" i="5"/>
  <c r="BG7" i="5"/>
  <c r="BF7" i="5"/>
  <c r="BD7" i="5"/>
  <c r="BC7" i="5"/>
  <c r="BB7" i="5"/>
  <c r="BA7" i="5"/>
  <c r="AZ7" i="5"/>
  <c r="AY7" i="5"/>
  <c r="CS52" i="4" s="1"/>
  <c r="AX7" i="5"/>
  <c r="AW7" i="5"/>
  <c r="AV7" i="5"/>
  <c r="AN52" i="4" s="1"/>
  <c r="AU7" i="5"/>
  <c r="U52" i="4" s="1"/>
  <c r="AS7" i="5"/>
  <c r="AR7" i="5"/>
  <c r="AQ7" i="5"/>
  <c r="FX32" i="4" s="1"/>
  <c r="AP7" i="5"/>
  <c r="FE32" i="4" s="1"/>
  <c r="AO7" i="5"/>
  <c r="AN7" i="5"/>
  <c r="AM7" i="5"/>
  <c r="AL7" i="5"/>
  <c r="AK7" i="5"/>
  <c r="AJ7" i="5"/>
  <c r="AH7" i="5"/>
  <c r="AG7" i="5"/>
  <c r="BZ32" i="4" s="1"/>
  <c r="AF7" i="5"/>
  <c r="AE7" i="5"/>
  <c r="AD7" i="5"/>
  <c r="AC7" i="5"/>
  <c r="AB7" i="5"/>
  <c r="AA7" i="5"/>
  <c r="Z7" i="5"/>
  <c r="Y7" i="5"/>
  <c r="X7" i="5"/>
  <c r="W7" i="5"/>
  <c r="V7" i="5"/>
  <c r="HX10" i="4" s="1"/>
  <c r="U7" i="5"/>
  <c r="LJ8" i="4" s="1"/>
  <c r="T7" i="5"/>
  <c r="S7" i="5"/>
  <c r="R7" i="5"/>
  <c r="Q7" i="5"/>
  <c r="P7" i="5"/>
  <c r="O7" i="5"/>
  <c r="N7" i="5"/>
  <c r="FJ8" i="4" s="1"/>
  <c r="M7" i="5"/>
  <c r="DU8" i="4" s="1"/>
  <c r="L7" i="5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D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KO53" i="4"/>
  <c r="JV53" i="4"/>
  <c r="HJ53" i="4"/>
  <c r="GQ53" i="4"/>
  <c r="FX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BZ52" i="4"/>
  <c r="BG52" i="4"/>
  <c r="MA32" i="4"/>
  <c r="LH32" i="4"/>
  <c r="KO32" i="4"/>
  <c r="JC32" i="4"/>
  <c r="HJ32" i="4"/>
  <c r="GQ32" i="4"/>
  <c r="EL32" i="4"/>
  <c r="CS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DU10" i="4"/>
  <c r="CF10" i="4"/>
  <c r="B10" i="4"/>
  <c r="JQ8" i="4"/>
  <c r="HX8" i="4"/>
  <c r="CF8" i="4"/>
  <c r="AQ8" i="4"/>
  <c r="B6" i="4"/>
  <c r="LT76" i="4" l="1"/>
  <c r="GQ51" i="4"/>
  <c r="LH30" i="4"/>
  <c r="IE76" i="4"/>
  <c r="BZ51" i="4"/>
  <c r="GQ30" i="4"/>
  <c r="BZ30" i="4"/>
  <c r="BK76" i="4"/>
  <c r="LH51" i="4"/>
  <c r="B11" i="5"/>
  <c r="F11" i="5"/>
  <c r="C11" i="5"/>
  <c r="D11" i="5"/>
  <c r="IT76" i="4" l="1"/>
  <c r="CS51" i="4"/>
  <c r="HJ30" i="4"/>
  <c r="CS30" i="4"/>
  <c r="BZ76" i="4"/>
  <c r="MA51" i="4"/>
  <c r="MI76" i="4"/>
  <c r="HJ51" i="4"/>
  <c r="MA30" i="4"/>
  <c r="AV76" i="4"/>
  <c r="KO51" i="4"/>
  <c r="LE76" i="4"/>
  <c r="FX51" i="4"/>
  <c r="KO30" i="4"/>
  <c r="HP76" i="4"/>
  <c r="BG51" i="4"/>
  <c r="FX30" i="4"/>
  <c r="BG30" i="4"/>
  <c r="AN30" i="4"/>
  <c r="AG76" i="4"/>
  <c r="JV51" i="4"/>
  <c r="KP76" i="4"/>
  <c r="FE51" i="4"/>
  <c r="JV30" i="4"/>
  <c r="HA76" i="4"/>
  <c r="AN51" i="4"/>
  <c r="FE30" i="4"/>
  <c r="GL76" i="4"/>
  <c r="U51" i="4"/>
  <c r="EL30" i="4"/>
  <c r="U30" i="4"/>
  <c r="R76" i="4"/>
  <c r="JC51" i="4"/>
  <c r="KA76" i="4"/>
  <c r="EL51" i="4"/>
  <c r="JC30" i="4"/>
</calcChain>
</file>

<file path=xl/sharedStrings.xml><?xml version="1.0" encoding="utf-8"?>
<sst xmlns="http://schemas.openxmlformats.org/spreadsheetml/2006/main" count="278" uniqueCount="139">
  <si>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</si>
  <si>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</si>
  <si>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</si>
  <si>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</si>
  <si>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</si>
  <si>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</si>
  <si>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</si>
  <si>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</si>
  <si>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</si>
  <si>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</si>
  <si>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</si>
  <si>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</si>
  <si>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</si>
  <si>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</si>
  <si>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</si>
  <si>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</si>
  <si>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</si>
  <si>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</si>
  <si>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</si>
  <si>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</si>
  <si>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</si>
  <si>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</si>
  <si>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</si>
  <si>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</si>
  <si>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</si>
  <si>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</si>
  <si>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</si>
  <si>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</si>
  <si>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</si>
  <si>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</si>
  <si>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</si>
  <si>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</si>
  <si>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</si>
  <si>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</si>
  <si>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</si>
  <si>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</si>
  <si>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</si>
  <si>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</si>
  <si>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</si>
  <si>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</si>
  <si>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</si>
  <si>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</si>
  <si>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</si>
  <si>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</si>
  <si>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</si>
  <si>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</si>
  <si>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</si>
  <si>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</si>
  <si>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</si>
  <si>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</si>
  <si>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</si>
  <si>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</si>
  <si>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</si>
  <si>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</si>
  <si>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</si>
  <si>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</si>
  <si>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</si>
  <si>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</si>
  <si>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</si>
  <si>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</si>
  <si>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</si>
  <si>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</si>
  <si>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</si>
  <si>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</si>
  <si>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</si>
  <si>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</si>
  <si>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</si>
  <si>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</si>
  <si>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</si>
  <si>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</si>
  <si>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</si>
  <si>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</si>
  <si>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</si>
  <si>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</si>
  <si>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</si>
  <si>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</si>
  <si>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</si>
  <si>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</si>
  <si>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</si>
  <si>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</si>
  <si>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</si>
  <si>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</si>
  <si>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</si>
  <si>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</si>
  <si>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</si>
  <si>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</si>
  <si>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</si>
  <si>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</si>
  <si>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</si>
  <si>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</si>
  <si>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</si>
  <si>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</si>
  <si>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</si>
  <si>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</si>
  <si>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</si>
  <si>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</si>
  <si>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</si>
  <si>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</si>
  <si>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</si>
  <si>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</si>
  <si>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</si>
  <si>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</si>
  <si>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</si>
  <si>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当該値(N)</t>
    <phoneticPr fontId="5"/>
  </si>
  <si>
    <t>当該値(N-1)</t>
    <phoneticPr fontId="5"/>
  </si>
  <si>
    <t>当該値(N)</t>
    <phoneticPr fontId="5"/>
  </si>
  <si>
    <t>当該値(N-3)</t>
    <phoneticPr fontId="5"/>
  </si>
  <si>
    <t>当該値(N-1)</t>
    <phoneticPr fontId="5"/>
  </si>
  <si>
    <t>当該値(N-2)</t>
    <phoneticPr fontId="5"/>
  </si>
  <si>
    <t>当該値(N-3)</t>
    <phoneticPr fontId="5"/>
  </si>
  <si>
    <t>当該値(N-2)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</si>
  <si>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</si>
  <si>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</si>
  <si>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</si>
  <si>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</si>
  <si>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</si>
  <si>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</si>
  <si>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静岡県　浜松市</t>
  </si>
  <si>
    <t>駅南地下駐車場</t>
  </si>
  <si>
    <t>法非適用</t>
  </si>
  <si>
    <t>駐車場整備事業</t>
  </si>
  <si>
    <t>-</t>
  </si>
  <si>
    <t>Ａ２Ｂ１</t>
  </si>
  <si>
    <t>非設置</t>
  </si>
  <si>
    <t>該当数値なし</t>
  </si>
  <si>
    <t>都市計画駐車場 届出駐車場</t>
  </si>
  <si>
    <t>地下式</t>
  </si>
  <si>
    <t>駅</t>
  </si>
  <si>
    <t>有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</si>
  <si>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</si>
  <si>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</si>
  <si>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</si>
  <si>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</si>
  <si>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</si>
  <si>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</si>
  <si>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本駐車場は収容台数333台の機械式・自走式併用の地下駐車場である。他会計補助金を要しておらず独立採算制を保っており、各指標からも概ね順調に運営されているものと考える。</t>
    <phoneticPr fontId="5"/>
  </si>
  <si>
    <t>　本駐車場はＪＲ浜松駅に隣接する本市の一等地に位置しており、別用途に活用している地上部を含めた⑦敷地の地価は高い。
　平成26年度に実施した改良工事に伴う企業債を償還中であるが、事業規模と比較し小さいため、指標への影響は少ないもの。</t>
    <phoneticPr fontId="5"/>
  </si>
  <si>
    <t>　平成27年より、ＪＲ浜松駅南口の渋滞緩和、円滑な交通環境の確保のため入場後20分以内に出場する車両の駐車料金を無料とする措置を開始した。20分以内の利用は利用全体の3割程度を占めており、その他の利用も比較的短時間が多い。
　令和５年度は前年と同程度で、コロナ禍前の水準近くまで戻ってきている。</t>
    <rPh sb="119" eb="121">
      <t>ゼンネン</t>
    </rPh>
    <rPh sb="122" eb="125">
      <t>ドウテイド</t>
    </rPh>
    <phoneticPr fontId="5"/>
  </si>
  <si>
    <t>　現状経営状況は良好であり、ＪＲ浜松駅南口の混雑解消という公益性も高い駐車場である。
　一方、建設から25年以上経過しており、機械式駐車場の老朽化なども進展し、設備の更新や大規模改修などの大規模な投資が見込まれる。
　利用状況は堅調に推移しており、修繕費用を考慮しても収益で賄える見込みであるため、公の駐車場として継続して安定した経営を実施していく。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</si>
</sst>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233.2</c:v>
                </c:pt>
                <c:pt idx="1">
                  <c:v>168</c:v>
                </c:pt>
                <c:pt idx="2">
                  <c:v>193.4</c:v>
                </c:pt>
                <c:pt idx="3">
                  <c:v>175.8</c:v>
                </c:pt>
                <c:pt idx="4">
                  <c:v>195.6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1B-4A7C-899B-C8D000DA4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121.8</c:v>
                </c:pt>
                <c:pt idx="1">
                  <c:v>111.3</c:v>
                </c:pt>
                <c:pt idx="2">
                  <c:v>158.80000000000001</c:v>
                </c:pt>
                <c:pt idx="3">
                  <c:v>120.9</c:v>
                </c:pt>
                <c:pt idx="4">
                  <c:v>123.1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1B-4A7C-899B-C8D000DA4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30.2</c:v>
                </c:pt>
                <c:pt idx="1">
                  <c:v>32.799999999999997</c:v>
                </c:pt>
                <c:pt idx="2">
                  <c:v>23.2</c:v>
                </c:pt>
                <c:pt idx="3">
                  <c:v>15.6</c:v>
                </c:pt>
                <c:pt idx="4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83-4BC6-AA7B-74DD0611F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163.69999999999999</c:v>
                </c:pt>
                <c:pt idx="1">
                  <c:v>88</c:v>
                </c:pt>
                <c:pt idx="2">
                  <c:v>77.3</c:v>
                </c:pt>
                <c:pt idx="3">
                  <c:v>51.8</c:v>
                </c:pt>
                <c:pt idx="4">
                  <c:v>45.3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83-4BC6-AA7B-74DD0611F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CF30-44E5-8945-E2A0B76D7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30-44E5-8945-E2A0B76D7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E17-4E60-8A90-7730E34FB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17-4E60-8A90-7730E34FB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D0-4DD8-B0CD-600936375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6.5</c:v>
                </c:pt>
                <c:pt idx="1">
                  <c:v>10.1</c:v>
                </c:pt>
                <c:pt idx="2">
                  <c:v>8.6</c:v>
                </c:pt>
                <c:pt idx="3">
                  <c:v>7.6</c:v>
                </c:pt>
                <c:pt idx="4">
                  <c:v>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D0-4DD8-B0CD-600936375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9C-4417-9544-94E95127D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54</c:v>
                </c:pt>
                <c:pt idx="1">
                  <c:v>654</c:v>
                </c:pt>
                <c:pt idx="2">
                  <c:v>2466</c:v>
                </c:pt>
                <c:pt idx="3">
                  <c:v>58</c:v>
                </c:pt>
                <c:pt idx="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9C-4417-9544-94E95127D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327.9</c:v>
                </c:pt>
                <c:pt idx="1">
                  <c:v>268.2</c:v>
                </c:pt>
                <c:pt idx="2">
                  <c:v>297</c:v>
                </c:pt>
                <c:pt idx="3">
                  <c:v>318.60000000000002</c:v>
                </c:pt>
                <c:pt idx="4">
                  <c:v>319.5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9A-4DD6-8AFF-BFCBC2D29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184.2</c:v>
                </c:pt>
                <c:pt idx="1">
                  <c:v>153.80000000000001</c:v>
                </c:pt>
                <c:pt idx="2">
                  <c:v>163.5</c:v>
                </c:pt>
                <c:pt idx="3">
                  <c:v>178.3</c:v>
                </c:pt>
                <c:pt idx="4">
                  <c:v>181.9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9A-4DD6-8AFF-BFCBC2D29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167</c:v>
                </c:pt>
                <c:pt idx="1">
                  <c:v>90.5</c:v>
                </c:pt>
                <c:pt idx="2">
                  <c:v>119.7</c:v>
                </c:pt>
                <c:pt idx="3">
                  <c:v>94.7</c:v>
                </c:pt>
                <c:pt idx="4">
                  <c:v>118.3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5B-4825-A412-074269F74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2.2000000000000002</c:v>
                </c:pt>
                <c:pt idx="1">
                  <c:v>-81</c:v>
                </c:pt>
                <c:pt idx="2">
                  <c:v>-25.1</c:v>
                </c:pt>
                <c:pt idx="3">
                  <c:v>-18</c:v>
                </c:pt>
                <c:pt idx="4">
                  <c:v>-20.7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5B-4825-A412-074269F74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111280</c:v>
                </c:pt>
                <c:pt idx="1">
                  <c:v>64918</c:v>
                </c:pt>
                <c:pt idx="2">
                  <c:v>84363</c:v>
                </c:pt>
                <c:pt idx="3">
                  <c:v>84152</c:v>
                </c:pt>
                <c:pt idx="4">
                  <c:v>96715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77-4737-A483-B479B8DA8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16100</c:v>
                </c:pt>
                <c:pt idx="1">
                  <c:v>4836</c:v>
                </c:pt>
                <c:pt idx="2">
                  <c:v>37213</c:v>
                </c:pt>
                <c:pt idx="3">
                  <c:v>17293</c:v>
                </c:pt>
                <c:pt idx="4">
                  <c:v>15316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77-4737-A483-B479B8DA8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LI55" zoomScaleNormal="10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2" t="s">
        <v>0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132"/>
      <c r="CA2" s="132"/>
      <c r="CB2" s="132"/>
      <c r="CC2" s="132"/>
      <c r="CD2" s="132"/>
      <c r="CE2" s="132"/>
      <c r="CF2" s="132"/>
      <c r="CG2" s="132"/>
      <c r="CH2" s="132"/>
      <c r="CI2" s="132"/>
      <c r="CJ2" s="132"/>
      <c r="CK2" s="132"/>
      <c r="CL2" s="132"/>
      <c r="CM2" s="132"/>
      <c r="CN2" s="132"/>
      <c r="CO2" s="132"/>
      <c r="CP2" s="132"/>
      <c r="CQ2" s="132"/>
      <c r="CR2" s="132"/>
      <c r="CS2" s="132"/>
      <c r="CT2" s="132"/>
      <c r="CU2" s="132"/>
      <c r="CV2" s="132"/>
      <c r="CW2" s="132"/>
      <c r="CX2" s="132"/>
      <c r="CY2" s="132"/>
      <c r="CZ2" s="132"/>
      <c r="DA2" s="132"/>
      <c r="DB2" s="132"/>
      <c r="DC2" s="132"/>
      <c r="DD2" s="132"/>
      <c r="DE2" s="132"/>
      <c r="DF2" s="132"/>
      <c r="DG2" s="132"/>
      <c r="DH2" s="132"/>
      <c r="DI2" s="132"/>
      <c r="DJ2" s="132"/>
      <c r="DK2" s="132"/>
      <c r="DL2" s="132"/>
      <c r="DM2" s="132"/>
      <c r="DN2" s="132"/>
      <c r="DO2" s="132"/>
      <c r="DP2" s="132"/>
      <c r="DQ2" s="132"/>
      <c r="DR2" s="132"/>
      <c r="DS2" s="132"/>
      <c r="DT2" s="132"/>
      <c r="DU2" s="132"/>
      <c r="DV2" s="132"/>
      <c r="DW2" s="132"/>
      <c r="DX2" s="132"/>
      <c r="DY2" s="132"/>
      <c r="DZ2" s="132"/>
      <c r="EA2" s="132"/>
      <c r="EB2" s="132"/>
      <c r="EC2" s="132"/>
      <c r="ED2" s="132"/>
      <c r="EE2" s="132"/>
      <c r="EF2" s="132"/>
      <c r="EG2" s="132"/>
      <c r="EH2" s="132"/>
      <c r="EI2" s="132"/>
      <c r="EJ2" s="132"/>
      <c r="EK2" s="132"/>
      <c r="EL2" s="132"/>
      <c r="EM2" s="132"/>
      <c r="EN2" s="132"/>
      <c r="EO2" s="132"/>
      <c r="EP2" s="132"/>
      <c r="EQ2" s="132"/>
      <c r="ER2" s="132"/>
      <c r="ES2" s="132"/>
      <c r="ET2" s="132"/>
      <c r="EU2" s="132"/>
      <c r="EV2" s="132"/>
      <c r="EW2" s="132"/>
      <c r="EX2" s="132"/>
      <c r="EY2" s="132"/>
      <c r="EZ2" s="132"/>
      <c r="FA2" s="132"/>
      <c r="FB2" s="132"/>
      <c r="FC2" s="132"/>
      <c r="FD2" s="132"/>
      <c r="FE2" s="132"/>
      <c r="FF2" s="132"/>
      <c r="FG2" s="132"/>
      <c r="FH2" s="132"/>
      <c r="FI2" s="132"/>
      <c r="FJ2" s="132"/>
      <c r="FK2" s="132"/>
      <c r="FL2" s="132"/>
      <c r="FM2" s="132"/>
      <c r="FN2" s="132"/>
      <c r="FO2" s="132"/>
      <c r="FP2" s="132"/>
      <c r="FQ2" s="132"/>
      <c r="FR2" s="132"/>
      <c r="FS2" s="132"/>
      <c r="FT2" s="132"/>
      <c r="FU2" s="132"/>
      <c r="FV2" s="132"/>
      <c r="FW2" s="132"/>
      <c r="FX2" s="132"/>
      <c r="FY2" s="132"/>
      <c r="FZ2" s="132"/>
      <c r="GA2" s="132"/>
      <c r="GB2" s="132"/>
      <c r="GC2" s="132"/>
      <c r="GD2" s="132"/>
      <c r="GE2" s="132"/>
      <c r="GF2" s="132"/>
      <c r="GG2" s="132"/>
      <c r="GH2" s="132"/>
      <c r="GI2" s="132"/>
      <c r="GJ2" s="132"/>
      <c r="GK2" s="132"/>
      <c r="GL2" s="132"/>
      <c r="GM2" s="132"/>
      <c r="GN2" s="132"/>
      <c r="GO2" s="132"/>
      <c r="GP2" s="132"/>
      <c r="GQ2" s="132"/>
      <c r="GR2" s="132"/>
      <c r="GS2" s="132"/>
      <c r="GT2" s="132"/>
      <c r="GU2" s="132"/>
      <c r="GV2" s="132"/>
      <c r="GW2" s="132"/>
      <c r="GX2" s="132"/>
      <c r="GY2" s="132"/>
      <c r="GZ2" s="132"/>
      <c r="HA2" s="132"/>
      <c r="HB2" s="132"/>
      <c r="HC2" s="132"/>
      <c r="HD2" s="132"/>
      <c r="HE2" s="132"/>
      <c r="HF2" s="132"/>
      <c r="HG2" s="132"/>
      <c r="HH2" s="132"/>
      <c r="HI2" s="132"/>
      <c r="HJ2" s="132"/>
      <c r="HK2" s="132"/>
      <c r="HL2" s="132"/>
      <c r="HM2" s="132"/>
      <c r="HN2" s="132"/>
      <c r="HO2" s="132"/>
      <c r="HP2" s="132"/>
      <c r="HQ2" s="132"/>
      <c r="HR2" s="132"/>
      <c r="HS2" s="132"/>
      <c r="HT2" s="132"/>
      <c r="HU2" s="132"/>
      <c r="HV2" s="132"/>
      <c r="HW2" s="132"/>
      <c r="HX2" s="132"/>
      <c r="HY2" s="132"/>
      <c r="HZ2" s="132"/>
      <c r="IA2" s="132"/>
      <c r="IB2" s="132"/>
      <c r="IC2" s="132"/>
      <c r="ID2" s="132"/>
      <c r="IE2" s="132"/>
      <c r="IF2" s="132"/>
      <c r="IG2" s="132"/>
      <c r="IH2" s="132"/>
      <c r="II2" s="132"/>
      <c r="IJ2" s="132"/>
      <c r="IK2" s="132"/>
      <c r="IL2" s="132"/>
      <c r="IM2" s="132"/>
      <c r="IN2" s="132"/>
      <c r="IO2" s="132"/>
      <c r="IP2" s="132"/>
      <c r="IQ2" s="132"/>
      <c r="IR2" s="132"/>
      <c r="IS2" s="132"/>
      <c r="IT2" s="132"/>
      <c r="IU2" s="132"/>
      <c r="IV2" s="132"/>
      <c r="IW2" s="132"/>
      <c r="IX2" s="132"/>
      <c r="IY2" s="132"/>
      <c r="IZ2" s="132"/>
      <c r="JA2" s="132"/>
      <c r="JB2" s="132"/>
      <c r="JC2" s="132"/>
      <c r="JD2" s="132"/>
      <c r="JE2" s="132"/>
      <c r="JF2" s="132"/>
      <c r="JG2" s="132"/>
      <c r="JH2" s="132"/>
      <c r="JI2" s="132"/>
      <c r="JJ2" s="132"/>
      <c r="JK2" s="132"/>
      <c r="JL2" s="132"/>
      <c r="JM2" s="132"/>
      <c r="JN2" s="132"/>
      <c r="JO2" s="132"/>
      <c r="JP2" s="132"/>
      <c r="JQ2" s="132"/>
      <c r="JR2" s="132"/>
      <c r="JS2" s="132"/>
      <c r="JT2" s="132"/>
      <c r="JU2" s="132"/>
      <c r="JV2" s="132"/>
      <c r="JW2" s="132"/>
      <c r="JX2" s="132"/>
      <c r="JY2" s="132"/>
      <c r="JZ2" s="132"/>
      <c r="KA2" s="132"/>
      <c r="KB2" s="132"/>
      <c r="KC2" s="132"/>
      <c r="KD2" s="132"/>
      <c r="KE2" s="132"/>
      <c r="KF2" s="132"/>
      <c r="KG2" s="132"/>
      <c r="KH2" s="132"/>
      <c r="KI2" s="132"/>
      <c r="KJ2" s="132"/>
      <c r="KK2" s="132"/>
      <c r="KL2" s="132"/>
      <c r="KM2" s="132"/>
      <c r="KN2" s="132"/>
      <c r="KO2" s="132"/>
      <c r="KP2" s="132"/>
      <c r="KQ2" s="132"/>
      <c r="KR2" s="132"/>
      <c r="KS2" s="132"/>
      <c r="KT2" s="132"/>
      <c r="KU2" s="132"/>
      <c r="KV2" s="132"/>
      <c r="KW2" s="132"/>
      <c r="KX2" s="132"/>
      <c r="KY2" s="132"/>
      <c r="KZ2" s="132"/>
      <c r="LA2" s="132"/>
      <c r="LB2" s="132"/>
      <c r="LC2" s="132"/>
      <c r="LD2" s="132"/>
      <c r="LE2" s="132"/>
      <c r="LF2" s="132"/>
      <c r="LG2" s="132"/>
      <c r="LH2" s="132"/>
      <c r="LI2" s="132"/>
      <c r="LJ2" s="132"/>
      <c r="LK2" s="132"/>
      <c r="LL2" s="132"/>
      <c r="LM2" s="132"/>
      <c r="LN2" s="132"/>
      <c r="LO2" s="132"/>
      <c r="LP2" s="132"/>
      <c r="LQ2" s="132"/>
      <c r="LR2" s="132"/>
      <c r="LS2" s="132"/>
      <c r="LT2" s="132"/>
      <c r="LU2" s="132"/>
      <c r="LV2" s="132"/>
      <c r="LW2" s="132"/>
      <c r="LX2" s="132"/>
      <c r="LY2" s="132"/>
      <c r="LZ2" s="132"/>
      <c r="MA2" s="132"/>
      <c r="MB2" s="132"/>
      <c r="MC2" s="132"/>
      <c r="MD2" s="132"/>
      <c r="ME2" s="132"/>
      <c r="MF2" s="132"/>
      <c r="MG2" s="132"/>
      <c r="MH2" s="132"/>
      <c r="MI2" s="132"/>
      <c r="MJ2" s="132"/>
      <c r="MK2" s="132"/>
      <c r="ML2" s="132"/>
      <c r="MM2" s="132"/>
      <c r="MN2" s="132"/>
      <c r="MO2" s="132"/>
      <c r="MP2" s="132"/>
      <c r="MQ2" s="132"/>
      <c r="MR2" s="132"/>
      <c r="MS2" s="132"/>
      <c r="MT2" s="132"/>
      <c r="MU2" s="132"/>
      <c r="MV2" s="132"/>
      <c r="MW2" s="132"/>
      <c r="MX2" s="132"/>
      <c r="MY2" s="132"/>
      <c r="MZ2" s="132"/>
      <c r="NA2" s="132"/>
      <c r="NB2" s="132"/>
      <c r="NC2" s="132"/>
      <c r="ND2" s="132"/>
      <c r="NE2" s="132"/>
      <c r="NF2" s="132"/>
      <c r="NG2" s="132"/>
      <c r="NH2" s="132"/>
      <c r="NI2" s="132"/>
      <c r="NJ2" s="132"/>
      <c r="NK2" s="132"/>
      <c r="NL2" s="132"/>
      <c r="NM2" s="132"/>
      <c r="NN2" s="132"/>
      <c r="NO2" s="132"/>
      <c r="NP2" s="132"/>
      <c r="NQ2" s="132"/>
      <c r="NR2" s="132"/>
    </row>
    <row r="3" spans="1:382" ht="9.75" customHeight="1" x14ac:dyDescent="0.15">
      <c r="A3" s="2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2"/>
      <c r="BJ3" s="132"/>
      <c r="BK3" s="132"/>
      <c r="BL3" s="132"/>
      <c r="BM3" s="132"/>
      <c r="BN3" s="132"/>
      <c r="BO3" s="132"/>
      <c r="BP3" s="132"/>
      <c r="BQ3" s="132"/>
      <c r="BR3" s="132"/>
      <c r="BS3" s="132"/>
      <c r="BT3" s="132"/>
      <c r="BU3" s="132"/>
      <c r="BV3" s="132"/>
      <c r="BW3" s="132"/>
      <c r="BX3" s="132"/>
      <c r="BY3" s="132"/>
      <c r="BZ3" s="132"/>
      <c r="CA3" s="132"/>
      <c r="CB3" s="132"/>
      <c r="CC3" s="132"/>
      <c r="CD3" s="132"/>
      <c r="CE3" s="132"/>
      <c r="CF3" s="132"/>
      <c r="CG3" s="132"/>
      <c r="CH3" s="132"/>
      <c r="CI3" s="132"/>
      <c r="CJ3" s="132"/>
      <c r="CK3" s="132"/>
      <c r="CL3" s="132"/>
      <c r="CM3" s="132"/>
      <c r="CN3" s="132"/>
      <c r="CO3" s="132"/>
      <c r="CP3" s="132"/>
      <c r="CQ3" s="132"/>
      <c r="CR3" s="132"/>
      <c r="CS3" s="132"/>
      <c r="CT3" s="132"/>
      <c r="CU3" s="132"/>
      <c r="CV3" s="132"/>
      <c r="CW3" s="132"/>
      <c r="CX3" s="132"/>
      <c r="CY3" s="132"/>
      <c r="CZ3" s="132"/>
      <c r="DA3" s="132"/>
      <c r="DB3" s="132"/>
      <c r="DC3" s="132"/>
      <c r="DD3" s="132"/>
      <c r="DE3" s="132"/>
      <c r="DF3" s="132"/>
      <c r="DG3" s="132"/>
      <c r="DH3" s="132"/>
      <c r="DI3" s="132"/>
      <c r="DJ3" s="132"/>
      <c r="DK3" s="132"/>
      <c r="DL3" s="132"/>
      <c r="DM3" s="132"/>
      <c r="DN3" s="132"/>
      <c r="DO3" s="132"/>
      <c r="DP3" s="132"/>
      <c r="DQ3" s="132"/>
      <c r="DR3" s="132"/>
      <c r="DS3" s="132"/>
      <c r="DT3" s="132"/>
      <c r="DU3" s="132"/>
      <c r="DV3" s="132"/>
      <c r="DW3" s="132"/>
      <c r="DX3" s="132"/>
      <c r="DY3" s="132"/>
      <c r="DZ3" s="132"/>
      <c r="EA3" s="132"/>
      <c r="EB3" s="132"/>
      <c r="EC3" s="132"/>
      <c r="ED3" s="132"/>
      <c r="EE3" s="132"/>
      <c r="EF3" s="132"/>
      <c r="EG3" s="132"/>
      <c r="EH3" s="132"/>
      <c r="EI3" s="132"/>
      <c r="EJ3" s="132"/>
      <c r="EK3" s="132"/>
      <c r="EL3" s="132"/>
      <c r="EM3" s="132"/>
      <c r="EN3" s="132"/>
      <c r="EO3" s="132"/>
      <c r="EP3" s="132"/>
      <c r="EQ3" s="132"/>
      <c r="ER3" s="132"/>
      <c r="ES3" s="132"/>
      <c r="ET3" s="132"/>
      <c r="EU3" s="132"/>
      <c r="EV3" s="132"/>
      <c r="EW3" s="132"/>
      <c r="EX3" s="132"/>
      <c r="EY3" s="132"/>
      <c r="EZ3" s="132"/>
      <c r="FA3" s="132"/>
      <c r="FB3" s="132"/>
      <c r="FC3" s="132"/>
      <c r="FD3" s="132"/>
      <c r="FE3" s="132"/>
      <c r="FF3" s="132"/>
      <c r="FG3" s="132"/>
      <c r="FH3" s="132"/>
      <c r="FI3" s="132"/>
      <c r="FJ3" s="132"/>
      <c r="FK3" s="132"/>
      <c r="FL3" s="132"/>
      <c r="FM3" s="132"/>
      <c r="FN3" s="132"/>
      <c r="FO3" s="132"/>
      <c r="FP3" s="132"/>
      <c r="FQ3" s="132"/>
      <c r="FR3" s="132"/>
      <c r="FS3" s="132"/>
      <c r="FT3" s="132"/>
      <c r="FU3" s="132"/>
      <c r="FV3" s="132"/>
      <c r="FW3" s="132"/>
      <c r="FX3" s="132"/>
      <c r="FY3" s="132"/>
      <c r="FZ3" s="132"/>
      <c r="GA3" s="132"/>
      <c r="GB3" s="132"/>
      <c r="GC3" s="132"/>
      <c r="GD3" s="132"/>
      <c r="GE3" s="132"/>
      <c r="GF3" s="132"/>
      <c r="GG3" s="132"/>
      <c r="GH3" s="132"/>
      <c r="GI3" s="132"/>
      <c r="GJ3" s="132"/>
      <c r="GK3" s="132"/>
      <c r="GL3" s="132"/>
      <c r="GM3" s="132"/>
      <c r="GN3" s="132"/>
      <c r="GO3" s="132"/>
      <c r="GP3" s="132"/>
      <c r="GQ3" s="132"/>
      <c r="GR3" s="132"/>
      <c r="GS3" s="132"/>
      <c r="GT3" s="132"/>
      <c r="GU3" s="132"/>
      <c r="GV3" s="132"/>
      <c r="GW3" s="132"/>
      <c r="GX3" s="132"/>
      <c r="GY3" s="132"/>
      <c r="GZ3" s="132"/>
      <c r="HA3" s="132"/>
      <c r="HB3" s="132"/>
      <c r="HC3" s="132"/>
      <c r="HD3" s="132"/>
      <c r="HE3" s="132"/>
      <c r="HF3" s="132"/>
      <c r="HG3" s="132"/>
      <c r="HH3" s="132"/>
      <c r="HI3" s="132"/>
      <c r="HJ3" s="132"/>
      <c r="HK3" s="132"/>
      <c r="HL3" s="132"/>
      <c r="HM3" s="132"/>
      <c r="HN3" s="132"/>
      <c r="HO3" s="132"/>
      <c r="HP3" s="132"/>
      <c r="HQ3" s="132"/>
      <c r="HR3" s="132"/>
      <c r="HS3" s="132"/>
      <c r="HT3" s="132"/>
      <c r="HU3" s="132"/>
      <c r="HV3" s="132"/>
      <c r="HW3" s="132"/>
      <c r="HX3" s="132"/>
      <c r="HY3" s="132"/>
      <c r="HZ3" s="132"/>
      <c r="IA3" s="132"/>
      <c r="IB3" s="132"/>
      <c r="IC3" s="132"/>
      <c r="ID3" s="132"/>
      <c r="IE3" s="132"/>
      <c r="IF3" s="132"/>
      <c r="IG3" s="132"/>
      <c r="IH3" s="132"/>
      <c r="II3" s="132"/>
      <c r="IJ3" s="132"/>
      <c r="IK3" s="132"/>
      <c r="IL3" s="132"/>
      <c r="IM3" s="132"/>
      <c r="IN3" s="132"/>
      <c r="IO3" s="132"/>
      <c r="IP3" s="132"/>
      <c r="IQ3" s="132"/>
      <c r="IR3" s="132"/>
      <c r="IS3" s="132"/>
      <c r="IT3" s="132"/>
      <c r="IU3" s="132"/>
      <c r="IV3" s="132"/>
      <c r="IW3" s="132"/>
      <c r="IX3" s="132"/>
      <c r="IY3" s="132"/>
      <c r="IZ3" s="132"/>
      <c r="JA3" s="132"/>
      <c r="JB3" s="132"/>
      <c r="JC3" s="132"/>
      <c r="JD3" s="132"/>
      <c r="JE3" s="132"/>
      <c r="JF3" s="132"/>
      <c r="JG3" s="132"/>
      <c r="JH3" s="132"/>
      <c r="JI3" s="132"/>
      <c r="JJ3" s="132"/>
      <c r="JK3" s="132"/>
      <c r="JL3" s="132"/>
      <c r="JM3" s="132"/>
      <c r="JN3" s="132"/>
      <c r="JO3" s="132"/>
      <c r="JP3" s="132"/>
      <c r="JQ3" s="132"/>
      <c r="JR3" s="132"/>
      <c r="JS3" s="132"/>
      <c r="JT3" s="132"/>
      <c r="JU3" s="132"/>
      <c r="JV3" s="132"/>
      <c r="JW3" s="132"/>
      <c r="JX3" s="132"/>
      <c r="JY3" s="132"/>
      <c r="JZ3" s="132"/>
      <c r="KA3" s="132"/>
      <c r="KB3" s="132"/>
      <c r="KC3" s="132"/>
      <c r="KD3" s="132"/>
      <c r="KE3" s="132"/>
      <c r="KF3" s="132"/>
      <c r="KG3" s="132"/>
      <c r="KH3" s="132"/>
      <c r="KI3" s="132"/>
      <c r="KJ3" s="132"/>
      <c r="KK3" s="132"/>
      <c r="KL3" s="132"/>
      <c r="KM3" s="132"/>
      <c r="KN3" s="132"/>
      <c r="KO3" s="132"/>
      <c r="KP3" s="132"/>
      <c r="KQ3" s="132"/>
      <c r="KR3" s="132"/>
      <c r="KS3" s="132"/>
      <c r="KT3" s="132"/>
      <c r="KU3" s="132"/>
      <c r="KV3" s="132"/>
      <c r="KW3" s="132"/>
      <c r="KX3" s="132"/>
      <c r="KY3" s="132"/>
      <c r="KZ3" s="132"/>
      <c r="LA3" s="132"/>
      <c r="LB3" s="132"/>
      <c r="LC3" s="132"/>
      <c r="LD3" s="132"/>
      <c r="LE3" s="132"/>
      <c r="LF3" s="132"/>
      <c r="LG3" s="132"/>
      <c r="LH3" s="132"/>
      <c r="LI3" s="132"/>
      <c r="LJ3" s="132"/>
      <c r="LK3" s="132"/>
      <c r="LL3" s="132"/>
      <c r="LM3" s="132"/>
      <c r="LN3" s="132"/>
      <c r="LO3" s="132"/>
      <c r="LP3" s="132"/>
      <c r="LQ3" s="132"/>
      <c r="LR3" s="132"/>
      <c r="LS3" s="132"/>
      <c r="LT3" s="132"/>
      <c r="LU3" s="132"/>
      <c r="LV3" s="132"/>
      <c r="LW3" s="132"/>
      <c r="LX3" s="132"/>
      <c r="LY3" s="132"/>
      <c r="LZ3" s="132"/>
      <c r="MA3" s="132"/>
      <c r="MB3" s="132"/>
      <c r="MC3" s="132"/>
      <c r="MD3" s="132"/>
      <c r="ME3" s="132"/>
      <c r="MF3" s="132"/>
      <c r="MG3" s="132"/>
      <c r="MH3" s="132"/>
      <c r="MI3" s="132"/>
      <c r="MJ3" s="132"/>
      <c r="MK3" s="132"/>
      <c r="ML3" s="132"/>
      <c r="MM3" s="132"/>
      <c r="MN3" s="132"/>
      <c r="MO3" s="132"/>
      <c r="MP3" s="132"/>
      <c r="MQ3" s="132"/>
      <c r="MR3" s="132"/>
      <c r="MS3" s="132"/>
      <c r="MT3" s="132"/>
      <c r="MU3" s="132"/>
      <c r="MV3" s="132"/>
      <c r="MW3" s="132"/>
      <c r="MX3" s="132"/>
      <c r="MY3" s="132"/>
      <c r="MZ3" s="132"/>
      <c r="NA3" s="132"/>
      <c r="NB3" s="132"/>
      <c r="NC3" s="132"/>
      <c r="ND3" s="132"/>
      <c r="NE3" s="132"/>
      <c r="NF3" s="132"/>
      <c r="NG3" s="132"/>
      <c r="NH3" s="132"/>
      <c r="NI3" s="132"/>
      <c r="NJ3" s="132"/>
      <c r="NK3" s="132"/>
      <c r="NL3" s="132"/>
      <c r="NM3" s="132"/>
      <c r="NN3" s="132"/>
      <c r="NO3" s="132"/>
      <c r="NP3" s="132"/>
      <c r="NQ3" s="132"/>
      <c r="NR3" s="132"/>
    </row>
    <row r="4" spans="1:382" ht="9.75" customHeight="1" x14ac:dyDescent="0.15">
      <c r="A4" s="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2"/>
      <c r="BK4" s="132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2"/>
      <c r="DA4" s="132"/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32"/>
      <c r="DP4" s="132"/>
      <c r="DQ4" s="132"/>
      <c r="DR4" s="132"/>
      <c r="DS4" s="132"/>
      <c r="DT4" s="132"/>
      <c r="DU4" s="132"/>
      <c r="DV4" s="132"/>
      <c r="DW4" s="132"/>
      <c r="DX4" s="132"/>
      <c r="DY4" s="132"/>
      <c r="DZ4" s="132"/>
      <c r="EA4" s="132"/>
      <c r="EB4" s="132"/>
      <c r="EC4" s="132"/>
      <c r="ED4" s="132"/>
      <c r="EE4" s="132"/>
      <c r="EF4" s="132"/>
      <c r="EG4" s="132"/>
      <c r="EH4" s="132"/>
      <c r="EI4" s="132"/>
      <c r="EJ4" s="132"/>
      <c r="EK4" s="132"/>
      <c r="EL4" s="132"/>
      <c r="EM4" s="132"/>
      <c r="EN4" s="132"/>
      <c r="EO4" s="132"/>
      <c r="EP4" s="132"/>
      <c r="EQ4" s="132"/>
      <c r="ER4" s="132"/>
      <c r="ES4" s="132"/>
      <c r="ET4" s="132"/>
      <c r="EU4" s="132"/>
      <c r="EV4" s="132"/>
      <c r="EW4" s="132"/>
      <c r="EX4" s="132"/>
      <c r="EY4" s="132"/>
      <c r="EZ4" s="132"/>
      <c r="FA4" s="132"/>
      <c r="FB4" s="132"/>
      <c r="FC4" s="132"/>
      <c r="FD4" s="132"/>
      <c r="FE4" s="132"/>
      <c r="FF4" s="132"/>
      <c r="FG4" s="132"/>
      <c r="FH4" s="132"/>
      <c r="FI4" s="132"/>
      <c r="FJ4" s="132"/>
      <c r="FK4" s="132"/>
      <c r="FL4" s="132"/>
      <c r="FM4" s="132"/>
      <c r="FN4" s="132"/>
      <c r="FO4" s="132"/>
      <c r="FP4" s="132"/>
      <c r="FQ4" s="132"/>
      <c r="FR4" s="132"/>
      <c r="FS4" s="132"/>
      <c r="FT4" s="132"/>
      <c r="FU4" s="132"/>
      <c r="FV4" s="132"/>
      <c r="FW4" s="132"/>
      <c r="FX4" s="132"/>
      <c r="FY4" s="132"/>
      <c r="FZ4" s="132"/>
      <c r="GA4" s="132"/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  <c r="GS4" s="132"/>
      <c r="GT4" s="132"/>
      <c r="GU4" s="132"/>
      <c r="GV4" s="132"/>
      <c r="GW4" s="132"/>
      <c r="GX4" s="132"/>
      <c r="GY4" s="132"/>
      <c r="GZ4" s="132"/>
      <c r="HA4" s="132"/>
      <c r="HB4" s="132"/>
      <c r="HC4" s="132"/>
      <c r="HD4" s="132"/>
      <c r="HE4" s="132"/>
      <c r="HF4" s="132"/>
      <c r="HG4" s="132"/>
      <c r="HH4" s="132"/>
      <c r="HI4" s="132"/>
      <c r="HJ4" s="132"/>
      <c r="HK4" s="132"/>
      <c r="HL4" s="132"/>
      <c r="HM4" s="132"/>
      <c r="HN4" s="132"/>
      <c r="HO4" s="132"/>
      <c r="HP4" s="132"/>
      <c r="HQ4" s="132"/>
      <c r="HR4" s="132"/>
      <c r="HS4" s="132"/>
      <c r="HT4" s="132"/>
      <c r="HU4" s="132"/>
      <c r="HV4" s="132"/>
      <c r="HW4" s="132"/>
      <c r="HX4" s="132"/>
      <c r="HY4" s="132"/>
      <c r="HZ4" s="132"/>
      <c r="IA4" s="132"/>
      <c r="IB4" s="132"/>
      <c r="IC4" s="132"/>
      <c r="ID4" s="132"/>
      <c r="IE4" s="132"/>
      <c r="IF4" s="132"/>
      <c r="IG4" s="132"/>
      <c r="IH4" s="132"/>
      <c r="II4" s="132"/>
      <c r="IJ4" s="132"/>
      <c r="IK4" s="132"/>
      <c r="IL4" s="132"/>
      <c r="IM4" s="132"/>
      <c r="IN4" s="132"/>
      <c r="IO4" s="132"/>
      <c r="IP4" s="132"/>
      <c r="IQ4" s="132"/>
      <c r="IR4" s="132"/>
      <c r="IS4" s="132"/>
      <c r="IT4" s="132"/>
      <c r="IU4" s="132"/>
      <c r="IV4" s="132"/>
      <c r="IW4" s="132"/>
      <c r="IX4" s="132"/>
      <c r="IY4" s="132"/>
      <c r="IZ4" s="132"/>
      <c r="JA4" s="132"/>
      <c r="JB4" s="132"/>
      <c r="JC4" s="132"/>
      <c r="JD4" s="132"/>
      <c r="JE4" s="132"/>
      <c r="JF4" s="132"/>
      <c r="JG4" s="132"/>
      <c r="JH4" s="132"/>
      <c r="JI4" s="132"/>
      <c r="JJ4" s="132"/>
      <c r="JK4" s="132"/>
      <c r="JL4" s="132"/>
      <c r="JM4" s="132"/>
      <c r="JN4" s="132"/>
      <c r="JO4" s="132"/>
      <c r="JP4" s="132"/>
      <c r="JQ4" s="132"/>
      <c r="JR4" s="132"/>
      <c r="JS4" s="132"/>
      <c r="JT4" s="132"/>
      <c r="JU4" s="132"/>
      <c r="JV4" s="132"/>
      <c r="JW4" s="132"/>
      <c r="JX4" s="132"/>
      <c r="JY4" s="132"/>
      <c r="JZ4" s="132"/>
      <c r="KA4" s="132"/>
      <c r="KB4" s="132"/>
      <c r="KC4" s="132"/>
      <c r="KD4" s="132"/>
      <c r="KE4" s="132"/>
      <c r="KF4" s="132"/>
      <c r="KG4" s="132"/>
      <c r="KH4" s="132"/>
      <c r="KI4" s="132"/>
      <c r="KJ4" s="132"/>
      <c r="KK4" s="132"/>
      <c r="KL4" s="132"/>
      <c r="KM4" s="132"/>
      <c r="KN4" s="132"/>
      <c r="KO4" s="132"/>
      <c r="KP4" s="132"/>
      <c r="KQ4" s="132"/>
      <c r="KR4" s="132"/>
      <c r="KS4" s="132"/>
      <c r="KT4" s="132"/>
      <c r="KU4" s="132"/>
      <c r="KV4" s="132"/>
      <c r="KW4" s="132"/>
      <c r="KX4" s="132"/>
      <c r="KY4" s="132"/>
      <c r="KZ4" s="132"/>
      <c r="LA4" s="132"/>
      <c r="LB4" s="132"/>
      <c r="LC4" s="132"/>
      <c r="LD4" s="132"/>
      <c r="LE4" s="132"/>
      <c r="LF4" s="132"/>
      <c r="LG4" s="132"/>
      <c r="LH4" s="132"/>
      <c r="LI4" s="132"/>
      <c r="LJ4" s="132"/>
      <c r="LK4" s="132"/>
      <c r="LL4" s="132"/>
      <c r="LM4" s="132"/>
      <c r="LN4" s="132"/>
      <c r="LO4" s="132"/>
      <c r="LP4" s="132"/>
      <c r="LQ4" s="132"/>
      <c r="LR4" s="132"/>
      <c r="LS4" s="132"/>
      <c r="LT4" s="132"/>
      <c r="LU4" s="132"/>
      <c r="LV4" s="132"/>
      <c r="LW4" s="132"/>
      <c r="LX4" s="132"/>
      <c r="LY4" s="132"/>
      <c r="LZ4" s="132"/>
      <c r="MA4" s="132"/>
      <c r="MB4" s="132"/>
      <c r="MC4" s="132"/>
      <c r="MD4" s="132"/>
      <c r="ME4" s="132"/>
      <c r="MF4" s="132"/>
      <c r="MG4" s="132"/>
      <c r="MH4" s="132"/>
      <c r="MI4" s="132"/>
      <c r="MJ4" s="132"/>
      <c r="MK4" s="132"/>
      <c r="ML4" s="132"/>
      <c r="MM4" s="132"/>
      <c r="MN4" s="132"/>
      <c r="MO4" s="132"/>
      <c r="MP4" s="132"/>
      <c r="MQ4" s="132"/>
      <c r="MR4" s="132"/>
      <c r="MS4" s="132"/>
      <c r="MT4" s="132"/>
      <c r="MU4" s="132"/>
      <c r="MV4" s="132"/>
      <c r="MW4" s="132"/>
      <c r="MX4" s="132"/>
      <c r="MY4" s="132"/>
      <c r="MZ4" s="132"/>
      <c r="NA4" s="132"/>
      <c r="NB4" s="132"/>
      <c r="NC4" s="132"/>
      <c r="ND4" s="132"/>
      <c r="NE4" s="132"/>
      <c r="NF4" s="132"/>
      <c r="NG4" s="132"/>
      <c r="NH4" s="132"/>
      <c r="NI4" s="132"/>
      <c r="NJ4" s="132"/>
      <c r="NK4" s="132"/>
      <c r="NL4" s="132"/>
      <c r="NM4" s="132"/>
      <c r="NN4" s="132"/>
      <c r="NO4" s="132"/>
      <c r="NP4" s="132"/>
      <c r="NQ4" s="132"/>
      <c r="NR4" s="132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3" t="str">
        <f>データ!H6&amp;"　"&amp;データ!I6</f>
        <v>静岡県浜松市　駅南地下駐車場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3"/>
      <c r="BE6" s="133"/>
      <c r="BF6" s="133"/>
      <c r="BG6" s="133"/>
      <c r="BH6" s="133"/>
      <c r="BI6" s="133"/>
      <c r="BJ6" s="133"/>
      <c r="BK6" s="133"/>
      <c r="BL6" s="133"/>
      <c r="BM6" s="133"/>
      <c r="BN6" s="133"/>
      <c r="BO6" s="133"/>
      <c r="BP6" s="133"/>
      <c r="BQ6" s="133"/>
      <c r="BR6" s="133"/>
      <c r="BS6" s="133"/>
      <c r="BT6" s="133"/>
      <c r="BU6" s="133"/>
      <c r="BV6" s="133"/>
      <c r="BW6" s="133"/>
      <c r="BX6" s="133"/>
      <c r="BY6" s="133"/>
      <c r="BZ6" s="133"/>
      <c r="CA6" s="133"/>
      <c r="CB6" s="133"/>
      <c r="CC6" s="133"/>
      <c r="CD6" s="133"/>
      <c r="CE6" s="133"/>
      <c r="CF6" s="133"/>
      <c r="CG6" s="133"/>
      <c r="CH6" s="133"/>
      <c r="CI6" s="133"/>
      <c r="CJ6" s="133"/>
      <c r="CK6" s="133"/>
      <c r="CL6" s="133"/>
      <c r="CM6" s="133"/>
      <c r="CN6" s="133"/>
      <c r="CO6" s="133"/>
      <c r="CP6" s="133"/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  <c r="DC6" s="133"/>
      <c r="DD6" s="133"/>
      <c r="DE6" s="133"/>
      <c r="DF6" s="133"/>
      <c r="DG6" s="133"/>
      <c r="DH6" s="133"/>
      <c r="DI6" s="133"/>
      <c r="DJ6" s="133"/>
      <c r="DK6" s="133"/>
      <c r="DL6" s="133"/>
      <c r="DM6" s="133"/>
      <c r="DN6" s="133"/>
      <c r="DO6" s="133"/>
      <c r="DP6" s="133"/>
      <c r="DQ6" s="133"/>
      <c r="DR6" s="133"/>
      <c r="DS6" s="133"/>
      <c r="DT6" s="133"/>
      <c r="DU6" s="133"/>
      <c r="DV6" s="133"/>
      <c r="DW6" s="133"/>
      <c r="DX6" s="133"/>
      <c r="DY6" s="133"/>
      <c r="DZ6" s="133"/>
      <c r="EA6" s="133"/>
      <c r="EB6" s="133"/>
      <c r="EC6" s="133"/>
      <c r="ED6" s="133"/>
      <c r="EE6" s="133"/>
      <c r="EF6" s="133"/>
      <c r="EG6" s="133"/>
      <c r="EH6" s="133"/>
      <c r="EI6" s="133"/>
      <c r="EJ6" s="133"/>
      <c r="EK6" s="133"/>
      <c r="EL6" s="133"/>
      <c r="EM6" s="133"/>
      <c r="EN6" s="133"/>
      <c r="EO6" s="133"/>
      <c r="EP6" s="133"/>
      <c r="EQ6" s="133"/>
      <c r="ER6" s="133"/>
      <c r="ES6" s="133"/>
      <c r="ET6" s="133"/>
      <c r="EU6" s="133"/>
      <c r="EV6" s="133"/>
      <c r="EW6" s="133"/>
      <c r="EX6" s="133"/>
      <c r="EY6" s="133"/>
      <c r="EZ6" s="133"/>
      <c r="FA6" s="133"/>
      <c r="FB6" s="133"/>
      <c r="FC6" s="133"/>
      <c r="FD6" s="133"/>
      <c r="FE6" s="133"/>
      <c r="FF6" s="133"/>
      <c r="FG6" s="133"/>
      <c r="FH6" s="133"/>
      <c r="FI6" s="133"/>
      <c r="FJ6" s="133"/>
      <c r="FK6" s="133"/>
      <c r="FL6" s="133"/>
      <c r="FM6" s="133"/>
      <c r="FN6" s="133"/>
      <c r="FO6" s="133"/>
      <c r="FP6" s="133"/>
      <c r="FQ6" s="133"/>
      <c r="FR6" s="133"/>
      <c r="FS6" s="133"/>
      <c r="FT6" s="133"/>
      <c r="FU6" s="133"/>
      <c r="FV6" s="133"/>
      <c r="FW6" s="133"/>
      <c r="FX6" s="133"/>
      <c r="FY6" s="133"/>
      <c r="FZ6" s="133"/>
      <c r="GA6" s="133"/>
      <c r="GB6" s="133"/>
      <c r="GC6" s="133"/>
      <c r="GD6" s="133"/>
      <c r="GE6" s="133"/>
      <c r="GF6" s="133"/>
      <c r="GG6" s="133"/>
      <c r="GH6" s="133"/>
      <c r="GI6" s="133"/>
      <c r="GJ6" s="133"/>
      <c r="GK6" s="133"/>
      <c r="GL6" s="133"/>
      <c r="GM6" s="133"/>
      <c r="GN6" s="133"/>
      <c r="GO6" s="133"/>
      <c r="GP6" s="133"/>
      <c r="GQ6" s="133"/>
      <c r="GR6" s="133"/>
      <c r="GS6" s="133"/>
      <c r="GT6" s="133"/>
      <c r="GU6" s="133"/>
      <c r="GV6" s="133"/>
      <c r="GW6" s="133"/>
      <c r="GX6" s="133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4" t="s">
        <v>4</v>
      </c>
      <c r="DV7" s="134"/>
      <c r="DW7" s="134"/>
      <c r="DX7" s="134"/>
      <c r="DY7" s="134"/>
      <c r="DZ7" s="134"/>
      <c r="EA7" s="134"/>
      <c r="EB7" s="134"/>
      <c r="EC7" s="134"/>
      <c r="ED7" s="134"/>
      <c r="EE7" s="134"/>
      <c r="EF7" s="134"/>
      <c r="EG7" s="134"/>
      <c r="EH7" s="134"/>
      <c r="EI7" s="134"/>
      <c r="EJ7" s="134"/>
      <c r="EK7" s="134"/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4"/>
      <c r="FC7" s="134"/>
      <c r="FD7" s="134"/>
      <c r="FE7" s="134"/>
      <c r="FF7" s="134"/>
      <c r="FG7" s="134"/>
      <c r="FH7" s="134"/>
      <c r="FI7" s="134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27" t="s">
        <v>9</v>
      </c>
      <c r="NE7" s="128"/>
      <c r="NF7" s="128"/>
      <c r="NG7" s="128"/>
      <c r="NH7" s="128"/>
      <c r="NI7" s="128"/>
      <c r="NJ7" s="128"/>
      <c r="NK7" s="128"/>
      <c r="NL7" s="128"/>
      <c r="NM7" s="128"/>
      <c r="NN7" s="128"/>
      <c r="NO7" s="128"/>
      <c r="NP7" s="128"/>
      <c r="NQ7" s="129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Ａ２Ｂ１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駅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有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10273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30" t="s">
        <v>10</v>
      </c>
      <c r="NE8" s="131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125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地下式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30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333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450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利用料金制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82" t="s">
        <v>24</v>
      </c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82"/>
      <c r="FE14" s="82"/>
      <c r="FF14" s="82"/>
      <c r="FG14" s="82"/>
      <c r="FH14" s="82"/>
      <c r="FI14" s="82"/>
      <c r="FJ14" s="82"/>
      <c r="FK14" s="82"/>
      <c r="FL14" s="82"/>
      <c r="FM14" s="82"/>
      <c r="FN14" s="82"/>
      <c r="FO14" s="82"/>
      <c r="FP14" s="82"/>
      <c r="FQ14" s="82"/>
      <c r="FR14" s="82"/>
      <c r="FS14" s="82"/>
      <c r="FT14" s="82"/>
      <c r="FU14" s="82"/>
      <c r="FV14" s="82"/>
      <c r="FW14" s="82"/>
      <c r="FX14" s="82"/>
      <c r="FY14" s="82"/>
      <c r="FZ14" s="82"/>
      <c r="GA14" s="82"/>
      <c r="GB14" s="82"/>
      <c r="GC14" s="82"/>
      <c r="GD14" s="82"/>
      <c r="GE14" s="82"/>
      <c r="GF14" s="82"/>
      <c r="GG14" s="82"/>
      <c r="GH14" s="82"/>
      <c r="GI14" s="82"/>
      <c r="GJ14" s="82"/>
      <c r="GK14" s="82"/>
      <c r="GL14" s="82"/>
      <c r="GM14" s="82"/>
      <c r="GN14" s="82"/>
      <c r="GO14" s="82"/>
      <c r="GP14" s="82"/>
      <c r="GQ14" s="82"/>
      <c r="GR14" s="82"/>
      <c r="GS14" s="82"/>
      <c r="GT14" s="82"/>
      <c r="GU14" s="82"/>
      <c r="GV14" s="82"/>
      <c r="GW14" s="82"/>
      <c r="GX14" s="82"/>
      <c r="GY14" s="82"/>
      <c r="GZ14" s="82"/>
      <c r="HA14" s="82"/>
      <c r="HB14" s="82"/>
      <c r="HC14" s="82"/>
      <c r="HD14" s="82"/>
      <c r="HE14" s="82"/>
      <c r="HF14" s="82"/>
      <c r="HG14" s="82"/>
      <c r="HH14" s="82"/>
      <c r="HI14" s="82"/>
      <c r="HJ14" s="82"/>
      <c r="HK14" s="82"/>
      <c r="HL14" s="82"/>
      <c r="HM14" s="82"/>
      <c r="HN14" s="82"/>
      <c r="HO14" s="82"/>
      <c r="HP14" s="82"/>
      <c r="HQ14" s="82"/>
      <c r="HR14" s="82"/>
      <c r="HS14" s="82"/>
      <c r="HT14" s="82"/>
      <c r="HU14" s="82"/>
      <c r="HV14" s="82"/>
      <c r="HW14" s="82"/>
      <c r="HX14" s="82"/>
      <c r="HY14" s="82"/>
      <c r="HZ14" s="82"/>
      <c r="IA14" s="82"/>
      <c r="IB14" s="82"/>
      <c r="IC14" s="82"/>
      <c r="ID14" s="82"/>
      <c r="IE14" s="82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82" t="s">
        <v>25</v>
      </c>
      <c r="IQ14" s="82"/>
      <c r="IR14" s="82"/>
      <c r="IS14" s="82"/>
      <c r="IT14" s="82"/>
      <c r="IU14" s="82"/>
      <c r="IV14" s="82"/>
      <c r="IW14" s="82"/>
      <c r="IX14" s="82"/>
      <c r="IY14" s="82"/>
      <c r="IZ14" s="82"/>
      <c r="JA14" s="82"/>
      <c r="JB14" s="82"/>
      <c r="JC14" s="82"/>
      <c r="JD14" s="82"/>
      <c r="JE14" s="82"/>
      <c r="JF14" s="82"/>
      <c r="JG14" s="82"/>
      <c r="JH14" s="82"/>
      <c r="JI14" s="82"/>
      <c r="JJ14" s="82"/>
      <c r="JK14" s="82"/>
      <c r="JL14" s="82"/>
      <c r="JM14" s="82"/>
      <c r="JN14" s="82"/>
      <c r="JO14" s="82"/>
      <c r="JP14" s="82"/>
      <c r="JQ14" s="82"/>
      <c r="JR14" s="82"/>
      <c r="JS14" s="82"/>
      <c r="JT14" s="82"/>
      <c r="JU14" s="82"/>
      <c r="JV14" s="82"/>
      <c r="JW14" s="82"/>
      <c r="JX14" s="82"/>
      <c r="JY14" s="82"/>
      <c r="JZ14" s="82"/>
      <c r="KA14" s="82"/>
      <c r="KB14" s="82"/>
      <c r="KC14" s="82"/>
      <c r="KD14" s="82"/>
      <c r="KE14" s="82"/>
      <c r="KF14" s="82"/>
      <c r="KG14" s="82"/>
      <c r="KH14" s="82"/>
      <c r="KI14" s="82"/>
      <c r="KJ14" s="82"/>
      <c r="KK14" s="82"/>
      <c r="KL14" s="82"/>
      <c r="KM14" s="82"/>
      <c r="KN14" s="82"/>
      <c r="KO14" s="82"/>
      <c r="KP14" s="82"/>
      <c r="KQ14" s="82"/>
      <c r="KR14" s="82"/>
      <c r="KS14" s="82"/>
      <c r="KT14" s="82"/>
      <c r="KU14" s="82"/>
      <c r="KV14" s="82"/>
      <c r="KW14" s="82"/>
      <c r="KX14" s="82"/>
      <c r="KY14" s="82"/>
      <c r="KZ14" s="82"/>
      <c r="LA14" s="82"/>
      <c r="LB14" s="82"/>
      <c r="LC14" s="82"/>
      <c r="LD14" s="82"/>
      <c r="LE14" s="82"/>
      <c r="LF14" s="82"/>
      <c r="LG14" s="82"/>
      <c r="LH14" s="82"/>
      <c r="LI14" s="82"/>
      <c r="LJ14" s="82"/>
      <c r="LK14" s="82"/>
      <c r="LL14" s="82"/>
      <c r="LM14" s="82"/>
      <c r="LN14" s="82"/>
      <c r="LO14" s="82"/>
      <c r="LP14" s="82"/>
      <c r="LQ14" s="82"/>
      <c r="LR14" s="82"/>
      <c r="LS14" s="82"/>
      <c r="LT14" s="82"/>
      <c r="LU14" s="82"/>
      <c r="LV14" s="82"/>
      <c r="LW14" s="82"/>
      <c r="LX14" s="82"/>
      <c r="LY14" s="82"/>
      <c r="LZ14" s="82"/>
      <c r="MA14" s="82"/>
      <c r="MB14" s="82"/>
      <c r="MC14" s="82"/>
      <c r="MD14" s="82"/>
      <c r="ME14" s="82"/>
      <c r="MF14" s="82"/>
      <c r="MG14" s="82"/>
      <c r="MH14" s="82"/>
      <c r="MI14" s="82"/>
      <c r="MJ14" s="82"/>
      <c r="MK14" s="82"/>
      <c r="ML14" s="82"/>
      <c r="MM14" s="82"/>
      <c r="MN14" s="82"/>
      <c r="MO14" s="82"/>
      <c r="MP14" s="82"/>
      <c r="MQ14" s="82"/>
      <c r="MR14" s="82"/>
      <c r="MS14" s="82"/>
      <c r="MT14" s="82"/>
      <c r="MU14" s="82"/>
      <c r="MV14" s="82"/>
      <c r="MW14" s="6"/>
      <c r="MX14" s="6"/>
      <c r="MY14" s="6"/>
      <c r="MZ14" s="6"/>
      <c r="NA14" s="6"/>
      <c r="NB14" s="7"/>
      <c r="NC14" s="2"/>
      <c r="ND14" s="85" t="s">
        <v>26</v>
      </c>
      <c r="NE14" s="86"/>
      <c r="NF14" s="86"/>
      <c r="NG14" s="86"/>
      <c r="NH14" s="86"/>
      <c r="NI14" s="86"/>
      <c r="NJ14" s="86"/>
      <c r="NK14" s="86"/>
      <c r="NL14" s="86"/>
      <c r="NM14" s="86"/>
      <c r="NN14" s="86"/>
      <c r="NO14" s="86"/>
      <c r="NP14" s="86"/>
      <c r="NQ14" s="86"/>
      <c r="NR14" s="87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83"/>
      <c r="IQ15" s="83"/>
      <c r="IR15" s="83"/>
      <c r="IS15" s="83"/>
      <c r="IT15" s="83"/>
      <c r="IU15" s="83"/>
      <c r="IV15" s="83"/>
      <c r="IW15" s="83"/>
      <c r="IX15" s="83"/>
      <c r="IY15" s="83"/>
      <c r="IZ15" s="83"/>
      <c r="JA15" s="83"/>
      <c r="JB15" s="83"/>
      <c r="JC15" s="83"/>
      <c r="JD15" s="83"/>
      <c r="JE15" s="83"/>
      <c r="JF15" s="83"/>
      <c r="JG15" s="83"/>
      <c r="JH15" s="83"/>
      <c r="JI15" s="83"/>
      <c r="JJ15" s="83"/>
      <c r="JK15" s="83"/>
      <c r="JL15" s="83"/>
      <c r="JM15" s="83"/>
      <c r="JN15" s="83"/>
      <c r="JO15" s="83"/>
      <c r="JP15" s="83"/>
      <c r="JQ15" s="83"/>
      <c r="JR15" s="83"/>
      <c r="JS15" s="83"/>
      <c r="JT15" s="83"/>
      <c r="JU15" s="83"/>
      <c r="JV15" s="83"/>
      <c r="JW15" s="83"/>
      <c r="JX15" s="83"/>
      <c r="JY15" s="83"/>
      <c r="JZ15" s="83"/>
      <c r="KA15" s="83"/>
      <c r="KB15" s="83"/>
      <c r="KC15" s="83"/>
      <c r="KD15" s="83"/>
      <c r="KE15" s="83"/>
      <c r="KF15" s="83"/>
      <c r="KG15" s="83"/>
      <c r="KH15" s="83"/>
      <c r="KI15" s="83"/>
      <c r="KJ15" s="83"/>
      <c r="KK15" s="83"/>
      <c r="KL15" s="83"/>
      <c r="KM15" s="83"/>
      <c r="KN15" s="83"/>
      <c r="KO15" s="83"/>
      <c r="KP15" s="83"/>
      <c r="KQ15" s="83"/>
      <c r="KR15" s="83"/>
      <c r="KS15" s="83"/>
      <c r="KT15" s="83"/>
      <c r="KU15" s="83"/>
      <c r="KV15" s="83"/>
      <c r="KW15" s="83"/>
      <c r="KX15" s="83"/>
      <c r="KY15" s="83"/>
      <c r="KZ15" s="83"/>
      <c r="LA15" s="83"/>
      <c r="LB15" s="83"/>
      <c r="LC15" s="83"/>
      <c r="LD15" s="83"/>
      <c r="LE15" s="83"/>
      <c r="LF15" s="83"/>
      <c r="LG15" s="83"/>
      <c r="LH15" s="83"/>
      <c r="LI15" s="83"/>
      <c r="LJ15" s="83"/>
      <c r="LK15" s="83"/>
      <c r="LL15" s="83"/>
      <c r="LM15" s="83"/>
      <c r="LN15" s="83"/>
      <c r="LO15" s="83"/>
      <c r="LP15" s="83"/>
      <c r="LQ15" s="83"/>
      <c r="LR15" s="83"/>
      <c r="LS15" s="83"/>
      <c r="LT15" s="83"/>
      <c r="LU15" s="83"/>
      <c r="LV15" s="83"/>
      <c r="LW15" s="83"/>
      <c r="LX15" s="83"/>
      <c r="LY15" s="83"/>
      <c r="LZ15" s="83"/>
      <c r="MA15" s="83"/>
      <c r="MB15" s="83"/>
      <c r="MC15" s="83"/>
      <c r="MD15" s="83"/>
      <c r="ME15" s="83"/>
      <c r="MF15" s="83"/>
      <c r="MG15" s="83"/>
      <c r="MH15" s="83"/>
      <c r="MI15" s="83"/>
      <c r="MJ15" s="83"/>
      <c r="MK15" s="83"/>
      <c r="ML15" s="83"/>
      <c r="MM15" s="83"/>
      <c r="MN15" s="83"/>
      <c r="MO15" s="83"/>
      <c r="MP15" s="83"/>
      <c r="MQ15" s="83"/>
      <c r="MR15" s="83"/>
      <c r="MS15" s="83"/>
      <c r="MT15" s="83"/>
      <c r="MU15" s="83"/>
      <c r="MV15" s="83"/>
      <c r="MW15" s="9"/>
      <c r="MX15" s="9"/>
      <c r="MY15" s="9"/>
      <c r="MZ15" s="9"/>
      <c r="NA15" s="9"/>
      <c r="NB15" s="10"/>
      <c r="NC15" s="2"/>
      <c r="ND15" s="88" t="s">
        <v>135</v>
      </c>
      <c r="NE15" s="89"/>
      <c r="NF15" s="89"/>
      <c r="NG15" s="89"/>
      <c r="NH15" s="89"/>
      <c r="NI15" s="89"/>
      <c r="NJ15" s="89"/>
      <c r="NK15" s="89"/>
      <c r="NL15" s="89"/>
      <c r="NM15" s="89"/>
      <c r="NN15" s="89"/>
      <c r="NO15" s="89"/>
      <c r="NP15" s="89"/>
      <c r="NQ15" s="89"/>
      <c r="NR15" s="90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88"/>
      <c r="NE16" s="89"/>
      <c r="NF16" s="89"/>
      <c r="NG16" s="89"/>
      <c r="NH16" s="89"/>
      <c r="NI16" s="89"/>
      <c r="NJ16" s="89"/>
      <c r="NK16" s="89"/>
      <c r="NL16" s="89"/>
      <c r="NM16" s="89"/>
      <c r="NN16" s="89"/>
      <c r="NO16" s="89"/>
      <c r="NP16" s="89"/>
      <c r="NQ16" s="89"/>
      <c r="NR16" s="90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88"/>
      <c r="NE17" s="89"/>
      <c r="NF17" s="89"/>
      <c r="NG17" s="89"/>
      <c r="NH17" s="89"/>
      <c r="NI17" s="89"/>
      <c r="NJ17" s="89"/>
      <c r="NK17" s="89"/>
      <c r="NL17" s="89"/>
      <c r="NM17" s="89"/>
      <c r="NN17" s="89"/>
      <c r="NO17" s="89"/>
      <c r="NP17" s="89"/>
      <c r="NQ17" s="89"/>
      <c r="NR17" s="90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88"/>
      <c r="NE18" s="89"/>
      <c r="NF18" s="89"/>
      <c r="NG18" s="89"/>
      <c r="NH18" s="89"/>
      <c r="NI18" s="89"/>
      <c r="NJ18" s="89"/>
      <c r="NK18" s="89"/>
      <c r="NL18" s="89"/>
      <c r="NM18" s="89"/>
      <c r="NN18" s="89"/>
      <c r="NO18" s="89"/>
      <c r="NP18" s="89"/>
      <c r="NQ18" s="89"/>
      <c r="NR18" s="90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88"/>
      <c r="NE19" s="89"/>
      <c r="NF19" s="89"/>
      <c r="NG19" s="89"/>
      <c r="NH19" s="89"/>
      <c r="NI19" s="89"/>
      <c r="NJ19" s="89"/>
      <c r="NK19" s="89"/>
      <c r="NL19" s="89"/>
      <c r="NM19" s="89"/>
      <c r="NN19" s="89"/>
      <c r="NO19" s="89"/>
      <c r="NP19" s="89"/>
      <c r="NQ19" s="89"/>
      <c r="NR19" s="90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88"/>
      <c r="NE20" s="89"/>
      <c r="NF20" s="89"/>
      <c r="NG20" s="89"/>
      <c r="NH20" s="89"/>
      <c r="NI20" s="89"/>
      <c r="NJ20" s="89"/>
      <c r="NK20" s="89"/>
      <c r="NL20" s="89"/>
      <c r="NM20" s="89"/>
      <c r="NN20" s="89"/>
      <c r="NO20" s="89"/>
      <c r="NP20" s="89"/>
      <c r="NQ20" s="89"/>
      <c r="NR20" s="90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88"/>
      <c r="NE21" s="89"/>
      <c r="NF21" s="89"/>
      <c r="NG21" s="89"/>
      <c r="NH21" s="89"/>
      <c r="NI21" s="89"/>
      <c r="NJ21" s="89"/>
      <c r="NK21" s="89"/>
      <c r="NL21" s="89"/>
      <c r="NM21" s="89"/>
      <c r="NN21" s="89"/>
      <c r="NO21" s="89"/>
      <c r="NP21" s="89"/>
      <c r="NQ21" s="89"/>
      <c r="NR21" s="90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88"/>
      <c r="NE22" s="89"/>
      <c r="NF22" s="89"/>
      <c r="NG22" s="89"/>
      <c r="NH22" s="89"/>
      <c r="NI22" s="89"/>
      <c r="NJ22" s="89"/>
      <c r="NK22" s="89"/>
      <c r="NL22" s="89"/>
      <c r="NM22" s="89"/>
      <c r="NN22" s="89"/>
      <c r="NO22" s="89"/>
      <c r="NP22" s="89"/>
      <c r="NQ22" s="89"/>
      <c r="NR22" s="90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88"/>
      <c r="NE23" s="89"/>
      <c r="NF23" s="89"/>
      <c r="NG23" s="89"/>
      <c r="NH23" s="89"/>
      <c r="NI23" s="89"/>
      <c r="NJ23" s="89"/>
      <c r="NK23" s="89"/>
      <c r="NL23" s="89"/>
      <c r="NM23" s="89"/>
      <c r="NN23" s="89"/>
      <c r="NO23" s="89"/>
      <c r="NP23" s="89"/>
      <c r="NQ23" s="89"/>
      <c r="NR23" s="90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88"/>
      <c r="NE24" s="89"/>
      <c r="NF24" s="89"/>
      <c r="NG24" s="89"/>
      <c r="NH24" s="89"/>
      <c r="NI24" s="89"/>
      <c r="NJ24" s="89"/>
      <c r="NK24" s="89"/>
      <c r="NL24" s="89"/>
      <c r="NM24" s="89"/>
      <c r="NN24" s="89"/>
      <c r="NO24" s="89"/>
      <c r="NP24" s="89"/>
      <c r="NQ24" s="89"/>
      <c r="NR24" s="90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88"/>
      <c r="NE25" s="89"/>
      <c r="NF25" s="89"/>
      <c r="NG25" s="89"/>
      <c r="NH25" s="89"/>
      <c r="NI25" s="89"/>
      <c r="NJ25" s="89"/>
      <c r="NK25" s="89"/>
      <c r="NL25" s="89"/>
      <c r="NM25" s="89"/>
      <c r="NN25" s="89"/>
      <c r="NO25" s="89"/>
      <c r="NP25" s="89"/>
      <c r="NQ25" s="89"/>
      <c r="NR25" s="90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88"/>
      <c r="NE26" s="89"/>
      <c r="NF26" s="89"/>
      <c r="NG26" s="89"/>
      <c r="NH26" s="89"/>
      <c r="NI26" s="89"/>
      <c r="NJ26" s="89"/>
      <c r="NK26" s="89"/>
      <c r="NL26" s="89"/>
      <c r="NM26" s="89"/>
      <c r="NN26" s="89"/>
      <c r="NO26" s="89"/>
      <c r="NP26" s="89"/>
      <c r="NQ26" s="89"/>
      <c r="NR26" s="90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88"/>
      <c r="NE27" s="89"/>
      <c r="NF27" s="89"/>
      <c r="NG27" s="89"/>
      <c r="NH27" s="89"/>
      <c r="NI27" s="89"/>
      <c r="NJ27" s="89"/>
      <c r="NK27" s="89"/>
      <c r="NL27" s="89"/>
      <c r="NM27" s="89"/>
      <c r="NN27" s="89"/>
      <c r="NO27" s="89"/>
      <c r="NP27" s="89"/>
      <c r="NQ27" s="89"/>
      <c r="NR27" s="90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88"/>
      <c r="NE28" s="89"/>
      <c r="NF28" s="89"/>
      <c r="NG28" s="89"/>
      <c r="NH28" s="89"/>
      <c r="NI28" s="89"/>
      <c r="NJ28" s="89"/>
      <c r="NK28" s="89"/>
      <c r="NL28" s="89"/>
      <c r="NM28" s="89"/>
      <c r="NN28" s="89"/>
      <c r="NO28" s="89"/>
      <c r="NP28" s="89"/>
      <c r="NQ28" s="89"/>
      <c r="NR28" s="90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88"/>
      <c r="NE29" s="89"/>
      <c r="NF29" s="89"/>
      <c r="NG29" s="89"/>
      <c r="NH29" s="89"/>
      <c r="NI29" s="89"/>
      <c r="NJ29" s="89"/>
      <c r="NK29" s="89"/>
      <c r="NL29" s="89"/>
      <c r="NM29" s="89"/>
      <c r="NN29" s="89"/>
      <c r="NO29" s="89"/>
      <c r="NP29" s="89"/>
      <c r="NQ29" s="89"/>
      <c r="NR29" s="90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R01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R02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R03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R04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R05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R01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R02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R03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R04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R05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R01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R02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R03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R04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R05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88"/>
      <c r="NE30" s="89"/>
      <c r="NF30" s="89"/>
      <c r="NG30" s="89"/>
      <c r="NH30" s="89"/>
      <c r="NI30" s="89"/>
      <c r="NJ30" s="89"/>
      <c r="NK30" s="89"/>
      <c r="NL30" s="89"/>
      <c r="NM30" s="89"/>
      <c r="NN30" s="89"/>
      <c r="NO30" s="89"/>
      <c r="NP30" s="89"/>
      <c r="NQ30" s="89"/>
      <c r="NR30" s="90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233.2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168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193.4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175.8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195.6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327.9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268.2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297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318.60000000000002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319.5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85" t="s">
        <v>28</v>
      </c>
      <c r="NE31" s="86"/>
      <c r="NF31" s="86"/>
      <c r="NG31" s="86"/>
      <c r="NH31" s="86"/>
      <c r="NI31" s="86"/>
      <c r="NJ31" s="86"/>
      <c r="NK31" s="86"/>
      <c r="NL31" s="86"/>
      <c r="NM31" s="86"/>
      <c r="NN31" s="86"/>
      <c r="NO31" s="86"/>
      <c r="NP31" s="86"/>
      <c r="NQ31" s="86"/>
      <c r="NR31" s="87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121.8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111.3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158.80000000000001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120.9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123.1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6.5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10.1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8.6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7.6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6.6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184.2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153.80000000000001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163.5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178.3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181.9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88" t="s">
        <v>136</v>
      </c>
      <c r="NE32" s="89"/>
      <c r="NF32" s="89"/>
      <c r="NG32" s="89"/>
      <c r="NH32" s="89"/>
      <c r="NI32" s="89"/>
      <c r="NJ32" s="89"/>
      <c r="NK32" s="89"/>
      <c r="NL32" s="89"/>
      <c r="NM32" s="89"/>
      <c r="NN32" s="89"/>
      <c r="NO32" s="89"/>
      <c r="NP32" s="89"/>
      <c r="NQ32" s="89"/>
      <c r="NR32" s="90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88"/>
      <c r="NE33" s="89"/>
      <c r="NF33" s="89"/>
      <c r="NG33" s="89"/>
      <c r="NH33" s="89"/>
      <c r="NI33" s="89"/>
      <c r="NJ33" s="89"/>
      <c r="NK33" s="89"/>
      <c r="NL33" s="89"/>
      <c r="NM33" s="89"/>
      <c r="NN33" s="89"/>
      <c r="NO33" s="89"/>
      <c r="NP33" s="89"/>
      <c r="NQ33" s="89"/>
      <c r="NR33" s="90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88"/>
      <c r="NE34" s="89"/>
      <c r="NF34" s="89"/>
      <c r="NG34" s="89"/>
      <c r="NH34" s="89"/>
      <c r="NI34" s="89"/>
      <c r="NJ34" s="89"/>
      <c r="NK34" s="89"/>
      <c r="NL34" s="89"/>
      <c r="NM34" s="89"/>
      <c r="NN34" s="89"/>
      <c r="NO34" s="89"/>
      <c r="NP34" s="89"/>
      <c r="NQ34" s="89"/>
      <c r="NR34" s="90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88"/>
      <c r="NE35" s="89"/>
      <c r="NF35" s="89"/>
      <c r="NG35" s="89"/>
      <c r="NH35" s="89"/>
      <c r="NI35" s="89"/>
      <c r="NJ35" s="89"/>
      <c r="NK35" s="89"/>
      <c r="NL35" s="89"/>
      <c r="NM35" s="89"/>
      <c r="NN35" s="89"/>
      <c r="NO35" s="89"/>
      <c r="NP35" s="89"/>
      <c r="NQ35" s="89"/>
      <c r="NR35" s="90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88"/>
      <c r="NE36" s="89"/>
      <c r="NF36" s="89"/>
      <c r="NG36" s="89"/>
      <c r="NH36" s="89"/>
      <c r="NI36" s="89"/>
      <c r="NJ36" s="89"/>
      <c r="NK36" s="89"/>
      <c r="NL36" s="89"/>
      <c r="NM36" s="89"/>
      <c r="NN36" s="89"/>
      <c r="NO36" s="89"/>
      <c r="NP36" s="89"/>
      <c r="NQ36" s="89"/>
      <c r="NR36" s="90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88"/>
      <c r="NE37" s="89"/>
      <c r="NF37" s="89"/>
      <c r="NG37" s="89"/>
      <c r="NH37" s="89"/>
      <c r="NI37" s="89"/>
      <c r="NJ37" s="89"/>
      <c r="NK37" s="89"/>
      <c r="NL37" s="89"/>
      <c r="NM37" s="89"/>
      <c r="NN37" s="89"/>
      <c r="NO37" s="89"/>
      <c r="NP37" s="89"/>
      <c r="NQ37" s="89"/>
      <c r="NR37" s="90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88"/>
      <c r="NE38" s="89"/>
      <c r="NF38" s="89"/>
      <c r="NG38" s="89"/>
      <c r="NH38" s="89"/>
      <c r="NI38" s="89"/>
      <c r="NJ38" s="89"/>
      <c r="NK38" s="89"/>
      <c r="NL38" s="89"/>
      <c r="NM38" s="89"/>
      <c r="NN38" s="89"/>
      <c r="NO38" s="89"/>
      <c r="NP38" s="89"/>
      <c r="NQ38" s="89"/>
      <c r="NR38" s="90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88"/>
      <c r="NE39" s="89"/>
      <c r="NF39" s="89"/>
      <c r="NG39" s="89"/>
      <c r="NH39" s="89"/>
      <c r="NI39" s="89"/>
      <c r="NJ39" s="89"/>
      <c r="NK39" s="89"/>
      <c r="NL39" s="89"/>
      <c r="NM39" s="89"/>
      <c r="NN39" s="89"/>
      <c r="NO39" s="89"/>
      <c r="NP39" s="89"/>
      <c r="NQ39" s="89"/>
      <c r="NR39" s="90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88"/>
      <c r="NE40" s="89"/>
      <c r="NF40" s="89"/>
      <c r="NG40" s="89"/>
      <c r="NH40" s="89"/>
      <c r="NI40" s="89"/>
      <c r="NJ40" s="89"/>
      <c r="NK40" s="89"/>
      <c r="NL40" s="89"/>
      <c r="NM40" s="89"/>
      <c r="NN40" s="89"/>
      <c r="NO40" s="89"/>
      <c r="NP40" s="89"/>
      <c r="NQ40" s="89"/>
      <c r="NR40" s="90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88"/>
      <c r="NE41" s="89"/>
      <c r="NF41" s="89"/>
      <c r="NG41" s="89"/>
      <c r="NH41" s="89"/>
      <c r="NI41" s="89"/>
      <c r="NJ41" s="89"/>
      <c r="NK41" s="89"/>
      <c r="NL41" s="89"/>
      <c r="NM41" s="89"/>
      <c r="NN41" s="89"/>
      <c r="NO41" s="89"/>
      <c r="NP41" s="89"/>
      <c r="NQ41" s="89"/>
      <c r="NR41" s="90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88"/>
      <c r="NE42" s="89"/>
      <c r="NF42" s="89"/>
      <c r="NG42" s="89"/>
      <c r="NH42" s="89"/>
      <c r="NI42" s="89"/>
      <c r="NJ42" s="89"/>
      <c r="NK42" s="89"/>
      <c r="NL42" s="89"/>
      <c r="NM42" s="89"/>
      <c r="NN42" s="89"/>
      <c r="NO42" s="89"/>
      <c r="NP42" s="89"/>
      <c r="NQ42" s="89"/>
      <c r="NR42" s="90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88"/>
      <c r="NE43" s="89"/>
      <c r="NF43" s="89"/>
      <c r="NG43" s="89"/>
      <c r="NH43" s="89"/>
      <c r="NI43" s="89"/>
      <c r="NJ43" s="89"/>
      <c r="NK43" s="89"/>
      <c r="NL43" s="89"/>
      <c r="NM43" s="89"/>
      <c r="NN43" s="89"/>
      <c r="NO43" s="89"/>
      <c r="NP43" s="89"/>
      <c r="NQ43" s="89"/>
      <c r="NR43" s="90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88"/>
      <c r="NE44" s="89"/>
      <c r="NF44" s="89"/>
      <c r="NG44" s="89"/>
      <c r="NH44" s="89"/>
      <c r="NI44" s="89"/>
      <c r="NJ44" s="89"/>
      <c r="NK44" s="89"/>
      <c r="NL44" s="89"/>
      <c r="NM44" s="89"/>
      <c r="NN44" s="89"/>
      <c r="NO44" s="89"/>
      <c r="NP44" s="89"/>
      <c r="NQ44" s="89"/>
      <c r="NR44" s="90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88"/>
      <c r="NE45" s="89"/>
      <c r="NF45" s="89"/>
      <c r="NG45" s="89"/>
      <c r="NH45" s="89"/>
      <c r="NI45" s="89"/>
      <c r="NJ45" s="89"/>
      <c r="NK45" s="89"/>
      <c r="NL45" s="89"/>
      <c r="NM45" s="89"/>
      <c r="NN45" s="89"/>
      <c r="NO45" s="89"/>
      <c r="NP45" s="89"/>
      <c r="NQ45" s="89"/>
      <c r="NR45" s="90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88"/>
      <c r="NE46" s="89"/>
      <c r="NF46" s="89"/>
      <c r="NG46" s="89"/>
      <c r="NH46" s="89"/>
      <c r="NI46" s="89"/>
      <c r="NJ46" s="89"/>
      <c r="NK46" s="89"/>
      <c r="NL46" s="89"/>
      <c r="NM46" s="89"/>
      <c r="NN46" s="89"/>
      <c r="NO46" s="89"/>
      <c r="NP46" s="89"/>
      <c r="NQ46" s="89"/>
      <c r="NR46" s="90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88"/>
      <c r="NE47" s="89"/>
      <c r="NF47" s="89"/>
      <c r="NG47" s="89"/>
      <c r="NH47" s="89"/>
      <c r="NI47" s="89"/>
      <c r="NJ47" s="89"/>
      <c r="NK47" s="89"/>
      <c r="NL47" s="89"/>
      <c r="NM47" s="89"/>
      <c r="NN47" s="89"/>
      <c r="NO47" s="89"/>
      <c r="NP47" s="89"/>
      <c r="NQ47" s="89"/>
      <c r="NR47" s="90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85" t="s">
        <v>30</v>
      </c>
      <c r="NE48" s="86"/>
      <c r="NF48" s="86"/>
      <c r="NG48" s="86"/>
      <c r="NH48" s="86"/>
      <c r="NI48" s="86"/>
      <c r="NJ48" s="86"/>
      <c r="NK48" s="86"/>
      <c r="NL48" s="86"/>
      <c r="NM48" s="86"/>
      <c r="NN48" s="86"/>
      <c r="NO48" s="86"/>
      <c r="NP48" s="86"/>
      <c r="NQ48" s="86"/>
      <c r="NR48" s="87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88" t="s">
        <v>137</v>
      </c>
      <c r="NE49" s="89"/>
      <c r="NF49" s="89"/>
      <c r="NG49" s="89"/>
      <c r="NH49" s="89"/>
      <c r="NI49" s="89"/>
      <c r="NJ49" s="89"/>
      <c r="NK49" s="89"/>
      <c r="NL49" s="89"/>
      <c r="NM49" s="89"/>
      <c r="NN49" s="89"/>
      <c r="NO49" s="89"/>
      <c r="NP49" s="89"/>
      <c r="NQ49" s="89"/>
      <c r="NR49" s="90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88"/>
      <c r="NE50" s="89"/>
      <c r="NF50" s="89"/>
      <c r="NG50" s="89"/>
      <c r="NH50" s="89"/>
      <c r="NI50" s="89"/>
      <c r="NJ50" s="89"/>
      <c r="NK50" s="89"/>
      <c r="NL50" s="89"/>
      <c r="NM50" s="89"/>
      <c r="NN50" s="89"/>
      <c r="NO50" s="89"/>
      <c r="NP50" s="89"/>
      <c r="NQ50" s="89"/>
      <c r="NR50" s="90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R01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R02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R03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R04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R05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R01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R02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R03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R04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R05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R01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R02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R03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R04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R05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88"/>
      <c r="NE51" s="89"/>
      <c r="NF51" s="89"/>
      <c r="NG51" s="89"/>
      <c r="NH51" s="89"/>
      <c r="NI51" s="89"/>
      <c r="NJ51" s="89"/>
      <c r="NK51" s="89"/>
      <c r="NL51" s="89"/>
      <c r="NM51" s="89"/>
      <c r="NN51" s="89"/>
      <c r="NO51" s="89"/>
      <c r="NP51" s="89"/>
      <c r="NQ51" s="89"/>
      <c r="NR51" s="90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167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90.5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119.7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94.7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118.3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111280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64918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84363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84152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96715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88"/>
      <c r="NE52" s="89"/>
      <c r="NF52" s="89"/>
      <c r="NG52" s="89"/>
      <c r="NH52" s="89"/>
      <c r="NI52" s="89"/>
      <c r="NJ52" s="89"/>
      <c r="NK52" s="89"/>
      <c r="NL52" s="89"/>
      <c r="NM52" s="89"/>
      <c r="NN52" s="89"/>
      <c r="NO52" s="89"/>
      <c r="NP52" s="89"/>
      <c r="NQ52" s="89"/>
      <c r="NR52" s="90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54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654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2466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58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49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2.2000000000000002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-81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-25.1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-18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-20.7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16100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4836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37213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17293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15316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88"/>
      <c r="NE53" s="89"/>
      <c r="NF53" s="89"/>
      <c r="NG53" s="89"/>
      <c r="NH53" s="89"/>
      <c r="NI53" s="89"/>
      <c r="NJ53" s="89"/>
      <c r="NK53" s="89"/>
      <c r="NL53" s="89"/>
      <c r="NM53" s="89"/>
      <c r="NN53" s="89"/>
      <c r="NO53" s="89"/>
      <c r="NP53" s="89"/>
      <c r="NQ53" s="89"/>
      <c r="NR53" s="90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88"/>
      <c r="NE54" s="89"/>
      <c r="NF54" s="89"/>
      <c r="NG54" s="89"/>
      <c r="NH54" s="89"/>
      <c r="NI54" s="89"/>
      <c r="NJ54" s="89"/>
      <c r="NK54" s="89"/>
      <c r="NL54" s="89"/>
      <c r="NM54" s="89"/>
      <c r="NN54" s="89"/>
      <c r="NO54" s="89"/>
      <c r="NP54" s="89"/>
      <c r="NQ54" s="89"/>
      <c r="NR54" s="90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88"/>
      <c r="NE55" s="89"/>
      <c r="NF55" s="89"/>
      <c r="NG55" s="89"/>
      <c r="NH55" s="89"/>
      <c r="NI55" s="89"/>
      <c r="NJ55" s="89"/>
      <c r="NK55" s="89"/>
      <c r="NL55" s="89"/>
      <c r="NM55" s="89"/>
      <c r="NN55" s="89"/>
      <c r="NO55" s="89"/>
      <c r="NP55" s="89"/>
      <c r="NQ55" s="89"/>
      <c r="NR55" s="90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88"/>
      <c r="NE56" s="89"/>
      <c r="NF56" s="89"/>
      <c r="NG56" s="89"/>
      <c r="NH56" s="89"/>
      <c r="NI56" s="89"/>
      <c r="NJ56" s="89"/>
      <c r="NK56" s="89"/>
      <c r="NL56" s="89"/>
      <c r="NM56" s="89"/>
      <c r="NN56" s="89"/>
      <c r="NO56" s="89"/>
      <c r="NP56" s="89"/>
      <c r="NQ56" s="89"/>
      <c r="NR56" s="90"/>
    </row>
    <row r="57" spans="1:382" ht="13.5" customHeight="1" x14ac:dyDescent="0.15">
      <c r="A57" s="2"/>
      <c r="B57" s="25"/>
      <c r="NB57" s="26"/>
      <c r="NC57" s="2"/>
      <c r="ND57" s="88"/>
      <c r="NE57" s="89"/>
      <c r="NF57" s="89"/>
      <c r="NG57" s="89"/>
      <c r="NH57" s="89"/>
      <c r="NI57" s="89"/>
      <c r="NJ57" s="89"/>
      <c r="NK57" s="89"/>
      <c r="NL57" s="89"/>
      <c r="NM57" s="89"/>
      <c r="NN57" s="89"/>
      <c r="NO57" s="89"/>
      <c r="NP57" s="89"/>
      <c r="NQ57" s="89"/>
      <c r="NR57" s="90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88"/>
      <c r="NE58" s="89"/>
      <c r="NF58" s="89"/>
      <c r="NG58" s="89"/>
      <c r="NH58" s="89"/>
      <c r="NI58" s="89"/>
      <c r="NJ58" s="89"/>
      <c r="NK58" s="89"/>
      <c r="NL58" s="89"/>
      <c r="NM58" s="89"/>
      <c r="NN58" s="89"/>
      <c r="NO58" s="89"/>
      <c r="NP58" s="89"/>
      <c r="NQ58" s="89"/>
      <c r="NR58" s="90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88"/>
      <c r="NE59" s="89"/>
      <c r="NF59" s="89"/>
      <c r="NG59" s="89"/>
      <c r="NH59" s="89"/>
      <c r="NI59" s="89"/>
      <c r="NJ59" s="89"/>
      <c r="NK59" s="89"/>
      <c r="NL59" s="89"/>
      <c r="NM59" s="89"/>
      <c r="NN59" s="89"/>
      <c r="NO59" s="89"/>
      <c r="NP59" s="89"/>
      <c r="NQ59" s="89"/>
      <c r="NR59" s="90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82" t="s">
        <v>31</v>
      </c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82"/>
      <c r="BD60" s="82"/>
      <c r="BE60" s="82"/>
      <c r="BF60" s="82"/>
      <c r="BG60" s="82"/>
      <c r="BH60" s="82"/>
      <c r="BI60" s="82"/>
      <c r="BJ60" s="82"/>
      <c r="BK60" s="82"/>
      <c r="BL60" s="82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2"/>
      <c r="CA60" s="82"/>
      <c r="CB60" s="82"/>
      <c r="CC60" s="82"/>
      <c r="CD60" s="82"/>
      <c r="CE60" s="82"/>
      <c r="CF60" s="82"/>
      <c r="CG60" s="82"/>
      <c r="CH60" s="82"/>
      <c r="CI60" s="82"/>
      <c r="CJ60" s="82"/>
      <c r="CK60" s="82"/>
      <c r="CL60" s="82"/>
      <c r="CM60" s="82"/>
      <c r="CN60" s="82"/>
      <c r="CO60" s="82"/>
      <c r="CP60" s="82"/>
      <c r="CQ60" s="82"/>
      <c r="CR60" s="82"/>
      <c r="CS60" s="82"/>
      <c r="CT60" s="82"/>
      <c r="CU60" s="82"/>
      <c r="CV60" s="82"/>
      <c r="CW60" s="82"/>
      <c r="CX60" s="82"/>
      <c r="CY60" s="82"/>
      <c r="CZ60" s="82"/>
      <c r="DA60" s="82"/>
      <c r="DB60" s="82"/>
      <c r="DC60" s="82"/>
      <c r="DD60" s="82"/>
      <c r="DE60" s="82"/>
      <c r="DF60" s="82"/>
      <c r="DG60" s="82"/>
      <c r="DH60" s="82"/>
      <c r="DI60" s="82"/>
      <c r="DJ60" s="82"/>
      <c r="DK60" s="82"/>
      <c r="DL60" s="82"/>
      <c r="DM60" s="82"/>
      <c r="DN60" s="82"/>
      <c r="DO60" s="82"/>
      <c r="DP60" s="82"/>
      <c r="DQ60" s="82"/>
      <c r="DR60" s="82"/>
      <c r="DS60" s="82"/>
      <c r="DT60" s="82"/>
      <c r="DU60" s="82"/>
      <c r="DV60" s="82"/>
      <c r="DW60" s="82"/>
      <c r="DX60" s="82"/>
      <c r="DY60" s="82"/>
      <c r="DZ60" s="82"/>
      <c r="EA60" s="82"/>
      <c r="EB60" s="82"/>
      <c r="EC60" s="82"/>
      <c r="ED60" s="82"/>
      <c r="EE60" s="82"/>
      <c r="EF60" s="82"/>
      <c r="EG60" s="82"/>
      <c r="EH60" s="82"/>
      <c r="EI60" s="82"/>
      <c r="EJ60" s="82"/>
      <c r="EK60" s="82"/>
      <c r="EL60" s="82"/>
      <c r="EM60" s="82"/>
      <c r="EN60" s="82"/>
      <c r="EO60" s="82"/>
      <c r="EP60" s="82"/>
      <c r="EQ60" s="82"/>
      <c r="ER60" s="82"/>
      <c r="ES60" s="82"/>
      <c r="ET60" s="82"/>
      <c r="EU60" s="82"/>
      <c r="EV60" s="82"/>
      <c r="EW60" s="82"/>
      <c r="EX60" s="82"/>
      <c r="EY60" s="82"/>
      <c r="EZ60" s="82"/>
      <c r="FA60" s="82"/>
      <c r="FB60" s="82"/>
      <c r="FC60" s="82"/>
      <c r="FD60" s="82"/>
      <c r="FE60" s="82"/>
      <c r="FF60" s="82"/>
      <c r="FG60" s="82"/>
      <c r="FH60" s="82"/>
      <c r="FI60" s="82"/>
      <c r="FJ60" s="82"/>
      <c r="FK60" s="82"/>
      <c r="FL60" s="82"/>
      <c r="FM60" s="82"/>
      <c r="FN60" s="82"/>
      <c r="FO60" s="82"/>
      <c r="FP60" s="82"/>
      <c r="FQ60" s="82"/>
      <c r="FR60" s="82"/>
      <c r="FS60" s="82"/>
      <c r="FT60" s="82"/>
      <c r="FU60" s="82"/>
      <c r="FV60" s="82"/>
      <c r="FW60" s="82"/>
      <c r="FX60" s="82"/>
      <c r="FY60" s="82"/>
      <c r="FZ60" s="82"/>
      <c r="GA60" s="82"/>
      <c r="GB60" s="82"/>
      <c r="GC60" s="82"/>
      <c r="GD60" s="82"/>
      <c r="GE60" s="82"/>
      <c r="GF60" s="82"/>
      <c r="GG60" s="82"/>
      <c r="GH60" s="82"/>
      <c r="GI60" s="82"/>
      <c r="GJ60" s="82"/>
      <c r="GK60" s="82"/>
      <c r="GL60" s="82"/>
      <c r="GM60" s="82"/>
      <c r="GN60" s="82"/>
      <c r="GO60" s="82"/>
      <c r="GP60" s="82"/>
      <c r="GQ60" s="82"/>
      <c r="GR60" s="82"/>
      <c r="GS60" s="82"/>
      <c r="GT60" s="82"/>
      <c r="GU60" s="82"/>
      <c r="GV60" s="82"/>
      <c r="GW60" s="82"/>
      <c r="GX60" s="82"/>
      <c r="GY60" s="82"/>
      <c r="GZ60" s="82"/>
      <c r="HA60" s="82"/>
      <c r="HB60" s="82"/>
      <c r="HC60" s="82"/>
      <c r="HD60" s="82"/>
      <c r="HE60" s="82"/>
      <c r="HF60" s="82"/>
      <c r="HG60" s="82"/>
      <c r="HH60" s="82"/>
      <c r="HI60" s="82"/>
      <c r="HJ60" s="82"/>
      <c r="HK60" s="82"/>
      <c r="HL60" s="82"/>
      <c r="HM60" s="82"/>
      <c r="HN60" s="82"/>
      <c r="HO60" s="82"/>
      <c r="HP60" s="82"/>
      <c r="HQ60" s="82"/>
      <c r="HR60" s="82"/>
      <c r="HS60" s="82"/>
      <c r="HT60" s="82"/>
      <c r="HU60" s="82"/>
      <c r="HV60" s="82"/>
      <c r="HW60" s="82"/>
      <c r="HX60" s="82"/>
      <c r="HY60" s="82"/>
      <c r="HZ60" s="82"/>
      <c r="IA60" s="82"/>
      <c r="IB60" s="82"/>
      <c r="IC60" s="82"/>
      <c r="ID60" s="82"/>
      <c r="IE60" s="82"/>
      <c r="IF60" s="82"/>
      <c r="IG60" s="82"/>
      <c r="IH60" s="82"/>
      <c r="II60" s="82"/>
      <c r="IJ60" s="82"/>
      <c r="IK60" s="82"/>
      <c r="IL60" s="82"/>
      <c r="IM60" s="82"/>
      <c r="IN60" s="82"/>
      <c r="IO60" s="82"/>
      <c r="IP60" s="82"/>
      <c r="IQ60" s="82"/>
      <c r="IR60" s="82"/>
      <c r="IS60" s="82"/>
      <c r="IT60" s="82"/>
      <c r="IU60" s="82"/>
      <c r="IV60" s="82"/>
      <c r="IW60" s="82"/>
      <c r="IX60" s="82"/>
      <c r="IY60" s="82"/>
      <c r="IZ60" s="82"/>
      <c r="JA60" s="82"/>
      <c r="JB60" s="82"/>
      <c r="JC60" s="82"/>
      <c r="JD60" s="82"/>
      <c r="JE60" s="82"/>
      <c r="JF60" s="82"/>
      <c r="JG60" s="82"/>
      <c r="JH60" s="82"/>
      <c r="JI60" s="82"/>
      <c r="JJ60" s="82"/>
      <c r="JK60" s="82"/>
      <c r="JL60" s="82"/>
      <c r="JM60" s="82"/>
      <c r="JN60" s="82"/>
      <c r="JO60" s="82"/>
      <c r="JP60" s="82"/>
      <c r="JQ60" s="82"/>
      <c r="JR60" s="82"/>
      <c r="JS60" s="82"/>
      <c r="JT60" s="82"/>
      <c r="JU60" s="82"/>
      <c r="JV60" s="82"/>
      <c r="JW60" s="82"/>
      <c r="JX60" s="82"/>
      <c r="JY60" s="82"/>
      <c r="JZ60" s="82"/>
      <c r="KA60" s="82"/>
      <c r="KB60" s="82"/>
      <c r="KC60" s="82"/>
      <c r="KD60" s="82"/>
      <c r="KE60" s="82"/>
      <c r="KF60" s="82"/>
      <c r="KG60" s="82"/>
      <c r="KH60" s="82"/>
      <c r="KI60" s="82"/>
      <c r="KJ60" s="82"/>
      <c r="KK60" s="82"/>
      <c r="KL60" s="82"/>
      <c r="KM60" s="82"/>
      <c r="KN60" s="82"/>
      <c r="KO60" s="82"/>
      <c r="KP60" s="82"/>
      <c r="KQ60" s="82"/>
      <c r="KR60" s="82"/>
      <c r="KS60" s="82"/>
      <c r="KT60" s="82"/>
      <c r="KU60" s="82"/>
      <c r="KV60" s="82"/>
      <c r="KW60" s="82"/>
      <c r="KX60" s="82"/>
      <c r="KY60" s="82"/>
      <c r="KZ60" s="82"/>
      <c r="LA60" s="82"/>
      <c r="LB60" s="82"/>
      <c r="LC60" s="82"/>
      <c r="LD60" s="82"/>
      <c r="LE60" s="82"/>
      <c r="LF60" s="82"/>
      <c r="LG60" s="82"/>
      <c r="LH60" s="82"/>
      <c r="LI60" s="82"/>
      <c r="LJ60" s="82"/>
      <c r="LK60" s="82"/>
      <c r="LL60" s="82"/>
      <c r="LM60" s="82"/>
      <c r="LN60" s="82"/>
      <c r="LO60" s="82"/>
      <c r="LP60" s="82"/>
      <c r="LQ60" s="82"/>
      <c r="LR60" s="82"/>
      <c r="LS60" s="82"/>
      <c r="LT60" s="82"/>
      <c r="LU60" s="82"/>
      <c r="LV60" s="82"/>
      <c r="LW60" s="82"/>
      <c r="LX60" s="82"/>
      <c r="LY60" s="82"/>
      <c r="LZ60" s="82"/>
      <c r="MA60" s="82"/>
      <c r="MB60" s="82"/>
      <c r="MC60" s="82"/>
      <c r="MD60" s="82"/>
      <c r="ME60" s="82"/>
      <c r="MF60" s="82"/>
      <c r="MG60" s="82"/>
      <c r="MH60" s="82"/>
      <c r="MI60" s="82"/>
      <c r="MJ60" s="82"/>
      <c r="MK60" s="82"/>
      <c r="ML60" s="82"/>
      <c r="MM60" s="82"/>
      <c r="MN60" s="82"/>
      <c r="MO60" s="82"/>
      <c r="MP60" s="82"/>
      <c r="MQ60" s="82"/>
      <c r="MR60" s="82"/>
      <c r="MS60" s="82"/>
      <c r="MT60" s="82"/>
      <c r="MU60" s="82"/>
      <c r="MV60" s="82"/>
      <c r="MW60" s="9"/>
      <c r="MX60" s="9"/>
      <c r="MY60" s="9"/>
      <c r="MZ60" s="9"/>
      <c r="NA60" s="9"/>
      <c r="NB60" s="10"/>
      <c r="NC60" s="2"/>
      <c r="ND60" s="88"/>
      <c r="NE60" s="89"/>
      <c r="NF60" s="89"/>
      <c r="NG60" s="89"/>
      <c r="NH60" s="89"/>
      <c r="NI60" s="89"/>
      <c r="NJ60" s="89"/>
      <c r="NK60" s="89"/>
      <c r="NL60" s="89"/>
      <c r="NM60" s="89"/>
      <c r="NN60" s="89"/>
      <c r="NO60" s="89"/>
      <c r="NP60" s="89"/>
      <c r="NQ60" s="89"/>
      <c r="NR60" s="90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  <c r="BM61" s="83"/>
      <c r="BN61" s="83"/>
      <c r="BO61" s="83"/>
      <c r="BP61" s="83"/>
      <c r="BQ61" s="83"/>
      <c r="BR61" s="83"/>
      <c r="BS61" s="83"/>
      <c r="BT61" s="83"/>
      <c r="BU61" s="83"/>
      <c r="BV61" s="83"/>
      <c r="BW61" s="83"/>
      <c r="BX61" s="83"/>
      <c r="BY61" s="83"/>
      <c r="BZ61" s="83"/>
      <c r="CA61" s="83"/>
      <c r="CB61" s="83"/>
      <c r="CC61" s="83"/>
      <c r="CD61" s="83"/>
      <c r="CE61" s="83"/>
      <c r="CF61" s="83"/>
      <c r="CG61" s="83"/>
      <c r="CH61" s="83"/>
      <c r="CI61" s="83"/>
      <c r="CJ61" s="83"/>
      <c r="CK61" s="83"/>
      <c r="CL61" s="83"/>
      <c r="CM61" s="83"/>
      <c r="CN61" s="83"/>
      <c r="CO61" s="83"/>
      <c r="CP61" s="83"/>
      <c r="CQ61" s="83"/>
      <c r="CR61" s="83"/>
      <c r="CS61" s="83"/>
      <c r="CT61" s="83"/>
      <c r="CU61" s="83"/>
      <c r="CV61" s="83"/>
      <c r="CW61" s="83"/>
      <c r="CX61" s="83"/>
      <c r="CY61" s="83"/>
      <c r="CZ61" s="83"/>
      <c r="DA61" s="83"/>
      <c r="DB61" s="83"/>
      <c r="DC61" s="83"/>
      <c r="DD61" s="83"/>
      <c r="DE61" s="83"/>
      <c r="DF61" s="83"/>
      <c r="DG61" s="83"/>
      <c r="DH61" s="83"/>
      <c r="DI61" s="83"/>
      <c r="DJ61" s="83"/>
      <c r="DK61" s="83"/>
      <c r="DL61" s="83"/>
      <c r="DM61" s="83"/>
      <c r="DN61" s="83"/>
      <c r="DO61" s="83"/>
      <c r="DP61" s="83"/>
      <c r="DQ61" s="83"/>
      <c r="DR61" s="83"/>
      <c r="DS61" s="83"/>
      <c r="DT61" s="83"/>
      <c r="DU61" s="83"/>
      <c r="DV61" s="83"/>
      <c r="DW61" s="83"/>
      <c r="DX61" s="83"/>
      <c r="DY61" s="83"/>
      <c r="DZ61" s="83"/>
      <c r="EA61" s="83"/>
      <c r="EB61" s="83"/>
      <c r="EC61" s="83"/>
      <c r="ED61" s="83"/>
      <c r="EE61" s="83"/>
      <c r="EF61" s="83"/>
      <c r="EG61" s="83"/>
      <c r="EH61" s="83"/>
      <c r="EI61" s="83"/>
      <c r="EJ61" s="83"/>
      <c r="EK61" s="83"/>
      <c r="EL61" s="83"/>
      <c r="EM61" s="83"/>
      <c r="EN61" s="83"/>
      <c r="EO61" s="83"/>
      <c r="EP61" s="83"/>
      <c r="EQ61" s="83"/>
      <c r="ER61" s="83"/>
      <c r="ES61" s="83"/>
      <c r="ET61" s="83"/>
      <c r="EU61" s="83"/>
      <c r="EV61" s="83"/>
      <c r="EW61" s="83"/>
      <c r="EX61" s="83"/>
      <c r="EY61" s="83"/>
      <c r="EZ61" s="83"/>
      <c r="FA61" s="83"/>
      <c r="FB61" s="83"/>
      <c r="FC61" s="83"/>
      <c r="FD61" s="83"/>
      <c r="FE61" s="83"/>
      <c r="FF61" s="83"/>
      <c r="FG61" s="83"/>
      <c r="FH61" s="83"/>
      <c r="FI61" s="83"/>
      <c r="FJ61" s="83"/>
      <c r="FK61" s="83"/>
      <c r="FL61" s="83"/>
      <c r="FM61" s="83"/>
      <c r="FN61" s="83"/>
      <c r="FO61" s="83"/>
      <c r="FP61" s="83"/>
      <c r="FQ61" s="83"/>
      <c r="FR61" s="83"/>
      <c r="FS61" s="83"/>
      <c r="FT61" s="83"/>
      <c r="FU61" s="83"/>
      <c r="FV61" s="83"/>
      <c r="FW61" s="83"/>
      <c r="FX61" s="83"/>
      <c r="FY61" s="83"/>
      <c r="FZ61" s="83"/>
      <c r="GA61" s="83"/>
      <c r="GB61" s="83"/>
      <c r="GC61" s="83"/>
      <c r="GD61" s="83"/>
      <c r="GE61" s="83"/>
      <c r="GF61" s="83"/>
      <c r="GG61" s="83"/>
      <c r="GH61" s="83"/>
      <c r="GI61" s="83"/>
      <c r="GJ61" s="83"/>
      <c r="GK61" s="83"/>
      <c r="GL61" s="83"/>
      <c r="GM61" s="83"/>
      <c r="GN61" s="83"/>
      <c r="GO61" s="83"/>
      <c r="GP61" s="83"/>
      <c r="GQ61" s="83"/>
      <c r="GR61" s="83"/>
      <c r="GS61" s="83"/>
      <c r="GT61" s="83"/>
      <c r="GU61" s="83"/>
      <c r="GV61" s="83"/>
      <c r="GW61" s="83"/>
      <c r="GX61" s="83"/>
      <c r="GY61" s="83"/>
      <c r="GZ61" s="83"/>
      <c r="HA61" s="83"/>
      <c r="HB61" s="83"/>
      <c r="HC61" s="83"/>
      <c r="HD61" s="83"/>
      <c r="HE61" s="83"/>
      <c r="HF61" s="83"/>
      <c r="HG61" s="83"/>
      <c r="HH61" s="83"/>
      <c r="HI61" s="83"/>
      <c r="HJ61" s="83"/>
      <c r="HK61" s="83"/>
      <c r="HL61" s="83"/>
      <c r="HM61" s="83"/>
      <c r="HN61" s="83"/>
      <c r="HO61" s="83"/>
      <c r="HP61" s="83"/>
      <c r="HQ61" s="83"/>
      <c r="HR61" s="83"/>
      <c r="HS61" s="83"/>
      <c r="HT61" s="83"/>
      <c r="HU61" s="83"/>
      <c r="HV61" s="83"/>
      <c r="HW61" s="83"/>
      <c r="HX61" s="83"/>
      <c r="HY61" s="83"/>
      <c r="HZ61" s="83"/>
      <c r="IA61" s="83"/>
      <c r="IB61" s="83"/>
      <c r="IC61" s="83"/>
      <c r="ID61" s="83"/>
      <c r="IE61" s="83"/>
      <c r="IF61" s="83"/>
      <c r="IG61" s="83"/>
      <c r="IH61" s="83"/>
      <c r="II61" s="83"/>
      <c r="IJ61" s="83"/>
      <c r="IK61" s="83"/>
      <c r="IL61" s="83"/>
      <c r="IM61" s="83"/>
      <c r="IN61" s="83"/>
      <c r="IO61" s="83"/>
      <c r="IP61" s="83"/>
      <c r="IQ61" s="83"/>
      <c r="IR61" s="83"/>
      <c r="IS61" s="83"/>
      <c r="IT61" s="83"/>
      <c r="IU61" s="83"/>
      <c r="IV61" s="83"/>
      <c r="IW61" s="83"/>
      <c r="IX61" s="83"/>
      <c r="IY61" s="83"/>
      <c r="IZ61" s="83"/>
      <c r="JA61" s="83"/>
      <c r="JB61" s="83"/>
      <c r="JC61" s="83"/>
      <c r="JD61" s="83"/>
      <c r="JE61" s="83"/>
      <c r="JF61" s="83"/>
      <c r="JG61" s="83"/>
      <c r="JH61" s="83"/>
      <c r="JI61" s="83"/>
      <c r="JJ61" s="83"/>
      <c r="JK61" s="83"/>
      <c r="JL61" s="83"/>
      <c r="JM61" s="83"/>
      <c r="JN61" s="83"/>
      <c r="JO61" s="83"/>
      <c r="JP61" s="83"/>
      <c r="JQ61" s="83"/>
      <c r="JR61" s="83"/>
      <c r="JS61" s="83"/>
      <c r="JT61" s="83"/>
      <c r="JU61" s="83"/>
      <c r="JV61" s="83"/>
      <c r="JW61" s="83"/>
      <c r="JX61" s="83"/>
      <c r="JY61" s="83"/>
      <c r="JZ61" s="83"/>
      <c r="KA61" s="83"/>
      <c r="KB61" s="83"/>
      <c r="KC61" s="83"/>
      <c r="KD61" s="83"/>
      <c r="KE61" s="83"/>
      <c r="KF61" s="83"/>
      <c r="KG61" s="83"/>
      <c r="KH61" s="83"/>
      <c r="KI61" s="83"/>
      <c r="KJ61" s="83"/>
      <c r="KK61" s="83"/>
      <c r="KL61" s="83"/>
      <c r="KM61" s="83"/>
      <c r="KN61" s="83"/>
      <c r="KO61" s="83"/>
      <c r="KP61" s="83"/>
      <c r="KQ61" s="83"/>
      <c r="KR61" s="83"/>
      <c r="KS61" s="83"/>
      <c r="KT61" s="83"/>
      <c r="KU61" s="83"/>
      <c r="KV61" s="83"/>
      <c r="KW61" s="83"/>
      <c r="KX61" s="83"/>
      <c r="KY61" s="83"/>
      <c r="KZ61" s="83"/>
      <c r="LA61" s="83"/>
      <c r="LB61" s="83"/>
      <c r="LC61" s="83"/>
      <c r="LD61" s="83"/>
      <c r="LE61" s="83"/>
      <c r="LF61" s="83"/>
      <c r="LG61" s="83"/>
      <c r="LH61" s="83"/>
      <c r="LI61" s="83"/>
      <c r="LJ61" s="83"/>
      <c r="LK61" s="83"/>
      <c r="LL61" s="83"/>
      <c r="LM61" s="83"/>
      <c r="LN61" s="83"/>
      <c r="LO61" s="83"/>
      <c r="LP61" s="83"/>
      <c r="LQ61" s="83"/>
      <c r="LR61" s="83"/>
      <c r="LS61" s="83"/>
      <c r="LT61" s="83"/>
      <c r="LU61" s="83"/>
      <c r="LV61" s="83"/>
      <c r="LW61" s="83"/>
      <c r="LX61" s="83"/>
      <c r="LY61" s="83"/>
      <c r="LZ61" s="83"/>
      <c r="MA61" s="83"/>
      <c r="MB61" s="83"/>
      <c r="MC61" s="83"/>
      <c r="MD61" s="83"/>
      <c r="ME61" s="83"/>
      <c r="MF61" s="83"/>
      <c r="MG61" s="83"/>
      <c r="MH61" s="83"/>
      <c r="MI61" s="83"/>
      <c r="MJ61" s="83"/>
      <c r="MK61" s="83"/>
      <c r="ML61" s="83"/>
      <c r="MM61" s="83"/>
      <c r="MN61" s="83"/>
      <c r="MO61" s="83"/>
      <c r="MP61" s="83"/>
      <c r="MQ61" s="83"/>
      <c r="MR61" s="83"/>
      <c r="MS61" s="83"/>
      <c r="MT61" s="83"/>
      <c r="MU61" s="83"/>
      <c r="MV61" s="83"/>
      <c r="MW61" s="9"/>
      <c r="MX61" s="9"/>
      <c r="MY61" s="9"/>
      <c r="MZ61" s="9"/>
      <c r="NA61" s="9"/>
      <c r="NB61" s="10"/>
      <c r="NC61" s="2"/>
      <c r="ND61" s="88"/>
      <c r="NE61" s="89"/>
      <c r="NF61" s="89"/>
      <c r="NG61" s="89"/>
      <c r="NH61" s="89"/>
      <c r="NI61" s="89"/>
      <c r="NJ61" s="89"/>
      <c r="NK61" s="89"/>
      <c r="NL61" s="89"/>
      <c r="NM61" s="89"/>
      <c r="NN61" s="89"/>
      <c r="NO61" s="89"/>
      <c r="NP61" s="89"/>
      <c r="NQ61" s="89"/>
      <c r="NR61" s="90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88"/>
      <c r="NE62" s="89"/>
      <c r="NF62" s="89"/>
      <c r="NG62" s="89"/>
      <c r="NH62" s="89"/>
      <c r="NI62" s="89"/>
      <c r="NJ62" s="89"/>
      <c r="NK62" s="89"/>
      <c r="NL62" s="89"/>
      <c r="NM62" s="89"/>
      <c r="NN62" s="89"/>
      <c r="NO62" s="89"/>
      <c r="NP62" s="89"/>
      <c r="NQ62" s="89"/>
      <c r="NR62" s="90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84" t="s">
        <v>32</v>
      </c>
      <c r="CW63" s="84"/>
      <c r="CX63" s="84"/>
      <c r="CY63" s="84"/>
      <c r="CZ63" s="84"/>
      <c r="DA63" s="84"/>
      <c r="DB63" s="84"/>
      <c r="DC63" s="84"/>
      <c r="DD63" s="84"/>
      <c r="DE63" s="84"/>
      <c r="DF63" s="84"/>
      <c r="DG63" s="84"/>
      <c r="DH63" s="84"/>
      <c r="DI63" s="84"/>
      <c r="DJ63" s="84"/>
      <c r="DK63" s="84"/>
      <c r="DL63" s="84"/>
      <c r="DM63" s="84"/>
      <c r="DN63" s="84"/>
      <c r="DO63" s="84"/>
      <c r="DP63" s="84"/>
      <c r="DQ63" s="84"/>
      <c r="DR63" s="84"/>
      <c r="DS63" s="84"/>
      <c r="DT63" s="84"/>
      <c r="DU63" s="84"/>
      <c r="DV63" s="84"/>
      <c r="DW63" s="84"/>
      <c r="DX63" s="84"/>
      <c r="DY63" s="84"/>
      <c r="DZ63" s="84"/>
      <c r="EA63" s="84"/>
      <c r="EB63" s="84"/>
      <c r="EC63" s="84"/>
      <c r="ED63" s="84"/>
      <c r="EE63" s="84"/>
      <c r="EF63" s="84"/>
      <c r="EG63" s="84"/>
      <c r="EH63" s="84"/>
      <c r="EI63" s="84"/>
      <c r="EJ63" s="84"/>
      <c r="EK63" s="84"/>
      <c r="EL63" s="84"/>
      <c r="EM63" s="84"/>
      <c r="EN63" s="84"/>
      <c r="EO63" s="84"/>
      <c r="EP63" s="84"/>
      <c r="EQ63" s="84"/>
      <c r="ER63" s="84"/>
      <c r="ES63" s="84"/>
      <c r="ET63" s="84"/>
      <c r="EU63" s="84"/>
      <c r="EV63" s="84"/>
      <c r="EW63" s="84"/>
      <c r="EX63" s="84"/>
      <c r="EY63" s="84"/>
      <c r="EZ63" s="84"/>
      <c r="FA63" s="84"/>
      <c r="FB63" s="84"/>
      <c r="FC63" s="84"/>
      <c r="FD63" s="84"/>
      <c r="FE63" s="84"/>
      <c r="FF63" s="84"/>
      <c r="FG63" s="84"/>
      <c r="FH63" s="84"/>
      <c r="FI63" s="84"/>
      <c r="FJ63" s="84"/>
      <c r="FK63" s="84"/>
      <c r="FL63" s="84"/>
      <c r="FM63" s="84"/>
      <c r="FN63" s="84"/>
      <c r="FO63" s="84"/>
      <c r="FP63" s="84"/>
      <c r="FQ63" s="84"/>
      <c r="FR63" s="84"/>
      <c r="FS63" s="84"/>
      <c r="FT63" s="84"/>
      <c r="FU63" s="84"/>
      <c r="FV63" s="84"/>
      <c r="FW63" s="84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88"/>
      <c r="NE63" s="89"/>
      <c r="NF63" s="89"/>
      <c r="NG63" s="89"/>
      <c r="NH63" s="89"/>
      <c r="NI63" s="89"/>
      <c r="NJ63" s="89"/>
      <c r="NK63" s="89"/>
      <c r="NL63" s="89"/>
      <c r="NM63" s="89"/>
      <c r="NN63" s="89"/>
      <c r="NO63" s="89"/>
      <c r="NP63" s="89"/>
      <c r="NQ63" s="89"/>
      <c r="NR63" s="90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84"/>
      <c r="CW64" s="84"/>
      <c r="CX64" s="84"/>
      <c r="CY64" s="84"/>
      <c r="CZ64" s="84"/>
      <c r="DA64" s="84"/>
      <c r="DB64" s="84"/>
      <c r="DC64" s="84"/>
      <c r="DD64" s="84"/>
      <c r="DE64" s="84"/>
      <c r="DF64" s="84"/>
      <c r="DG64" s="84"/>
      <c r="DH64" s="84"/>
      <c r="DI64" s="84"/>
      <c r="DJ64" s="84"/>
      <c r="DK64" s="84"/>
      <c r="DL64" s="84"/>
      <c r="DM64" s="84"/>
      <c r="DN64" s="84"/>
      <c r="DO64" s="84"/>
      <c r="DP64" s="84"/>
      <c r="DQ64" s="84"/>
      <c r="DR64" s="84"/>
      <c r="DS64" s="84"/>
      <c r="DT64" s="84"/>
      <c r="DU64" s="84"/>
      <c r="DV64" s="84"/>
      <c r="DW64" s="84"/>
      <c r="DX64" s="84"/>
      <c r="DY64" s="84"/>
      <c r="DZ64" s="84"/>
      <c r="EA64" s="84"/>
      <c r="EB64" s="84"/>
      <c r="EC64" s="84"/>
      <c r="ED64" s="84"/>
      <c r="EE64" s="84"/>
      <c r="EF64" s="84"/>
      <c r="EG64" s="84"/>
      <c r="EH64" s="84"/>
      <c r="EI64" s="84"/>
      <c r="EJ64" s="84"/>
      <c r="EK64" s="84"/>
      <c r="EL64" s="84"/>
      <c r="EM64" s="84"/>
      <c r="EN64" s="84"/>
      <c r="EO64" s="84"/>
      <c r="EP64" s="84"/>
      <c r="EQ64" s="84"/>
      <c r="ER64" s="84"/>
      <c r="ES64" s="84"/>
      <c r="ET64" s="84"/>
      <c r="EU64" s="84"/>
      <c r="EV64" s="84"/>
      <c r="EW64" s="84"/>
      <c r="EX64" s="84"/>
      <c r="EY64" s="84"/>
      <c r="EZ64" s="84"/>
      <c r="FA64" s="84"/>
      <c r="FB64" s="84"/>
      <c r="FC64" s="84"/>
      <c r="FD64" s="84"/>
      <c r="FE64" s="84"/>
      <c r="FF64" s="84"/>
      <c r="FG64" s="84"/>
      <c r="FH64" s="84"/>
      <c r="FI64" s="84"/>
      <c r="FJ64" s="84"/>
      <c r="FK64" s="84"/>
      <c r="FL64" s="84"/>
      <c r="FM64" s="84"/>
      <c r="FN64" s="84"/>
      <c r="FO64" s="84"/>
      <c r="FP64" s="84"/>
      <c r="FQ64" s="84"/>
      <c r="FR64" s="84"/>
      <c r="FS64" s="84"/>
      <c r="FT64" s="84"/>
      <c r="FU64" s="84"/>
      <c r="FV64" s="84"/>
      <c r="FW64" s="84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91"/>
      <c r="NE64" s="92"/>
      <c r="NF64" s="92"/>
      <c r="NG64" s="92"/>
      <c r="NH64" s="92"/>
      <c r="NI64" s="92"/>
      <c r="NJ64" s="92"/>
      <c r="NK64" s="92"/>
      <c r="NL64" s="92"/>
      <c r="NM64" s="92"/>
      <c r="NN64" s="92"/>
      <c r="NO64" s="92"/>
      <c r="NP64" s="92"/>
      <c r="NQ64" s="92"/>
      <c r="NR64" s="93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84"/>
      <c r="CW65" s="84"/>
      <c r="CX65" s="84"/>
      <c r="CY65" s="84"/>
      <c r="CZ65" s="84"/>
      <c r="DA65" s="84"/>
      <c r="DB65" s="84"/>
      <c r="DC65" s="84"/>
      <c r="DD65" s="84"/>
      <c r="DE65" s="84"/>
      <c r="DF65" s="84"/>
      <c r="DG65" s="84"/>
      <c r="DH65" s="84"/>
      <c r="DI65" s="84"/>
      <c r="DJ65" s="84"/>
      <c r="DK65" s="84"/>
      <c r="DL65" s="84"/>
      <c r="DM65" s="84"/>
      <c r="DN65" s="84"/>
      <c r="DO65" s="84"/>
      <c r="DP65" s="84"/>
      <c r="DQ65" s="84"/>
      <c r="DR65" s="84"/>
      <c r="DS65" s="84"/>
      <c r="DT65" s="84"/>
      <c r="DU65" s="84"/>
      <c r="DV65" s="84"/>
      <c r="DW65" s="84"/>
      <c r="DX65" s="84"/>
      <c r="DY65" s="84"/>
      <c r="DZ65" s="84"/>
      <c r="EA65" s="84"/>
      <c r="EB65" s="84"/>
      <c r="EC65" s="84"/>
      <c r="ED65" s="84"/>
      <c r="EE65" s="84"/>
      <c r="EF65" s="84"/>
      <c r="EG65" s="84"/>
      <c r="EH65" s="84"/>
      <c r="EI65" s="84"/>
      <c r="EJ65" s="84"/>
      <c r="EK65" s="84"/>
      <c r="EL65" s="84"/>
      <c r="EM65" s="84"/>
      <c r="EN65" s="84"/>
      <c r="EO65" s="84"/>
      <c r="EP65" s="84"/>
      <c r="EQ65" s="84"/>
      <c r="ER65" s="84"/>
      <c r="ES65" s="84"/>
      <c r="ET65" s="84"/>
      <c r="EU65" s="84"/>
      <c r="EV65" s="84"/>
      <c r="EW65" s="84"/>
      <c r="EX65" s="84"/>
      <c r="EY65" s="84"/>
      <c r="EZ65" s="84"/>
      <c r="FA65" s="84"/>
      <c r="FB65" s="84"/>
      <c r="FC65" s="84"/>
      <c r="FD65" s="84"/>
      <c r="FE65" s="84"/>
      <c r="FF65" s="84"/>
      <c r="FG65" s="84"/>
      <c r="FH65" s="84"/>
      <c r="FI65" s="84"/>
      <c r="FJ65" s="84"/>
      <c r="FK65" s="84"/>
      <c r="FL65" s="84"/>
      <c r="FM65" s="84"/>
      <c r="FN65" s="84"/>
      <c r="FO65" s="84"/>
      <c r="FP65" s="84"/>
      <c r="FQ65" s="84"/>
      <c r="FR65" s="84"/>
      <c r="FS65" s="84"/>
      <c r="FT65" s="84"/>
      <c r="FU65" s="84"/>
      <c r="FV65" s="84"/>
      <c r="FW65" s="84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85" t="s">
        <v>33</v>
      </c>
      <c r="NE65" s="86"/>
      <c r="NF65" s="86"/>
      <c r="NG65" s="86"/>
      <c r="NH65" s="86"/>
      <c r="NI65" s="86"/>
      <c r="NJ65" s="86"/>
      <c r="NK65" s="86"/>
      <c r="NL65" s="86"/>
      <c r="NM65" s="86"/>
      <c r="NN65" s="86"/>
      <c r="NO65" s="86"/>
      <c r="NP65" s="86"/>
      <c r="NQ65" s="86"/>
      <c r="NR65" s="87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4"/>
      <c r="FF66" s="84"/>
      <c r="FG66" s="84"/>
      <c r="FH66" s="84"/>
      <c r="FI66" s="84"/>
      <c r="FJ66" s="84"/>
      <c r="FK66" s="84"/>
      <c r="FL66" s="84"/>
      <c r="FM66" s="84"/>
      <c r="FN66" s="84"/>
      <c r="FO66" s="84"/>
      <c r="FP66" s="84"/>
      <c r="FQ66" s="84"/>
      <c r="FR66" s="84"/>
      <c r="FS66" s="84"/>
      <c r="FT66" s="84"/>
      <c r="FU66" s="84"/>
      <c r="FV66" s="84"/>
      <c r="FW66" s="84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88" t="s">
        <v>138</v>
      </c>
      <c r="NE66" s="89"/>
      <c r="NF66" s="89"/>
      <c r="NG66" s="89"/>
      <c r="NH66" s="89"/>
      <c r="NI66" s="89"/>
      <c r="NJ66" s="89"/>
      <c r="NK66" s="89"/>
      <c r="NL66" s="89"/>
      <c r="NM66" s="89"/>
      <c r="NN66" s="89"/>
      <c r="NO66" s="89"/>
      <c r="NP66" s="89"/>
      <c r="NQ66" s="89"/>
      <c r="NR66" s="90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73">
        <f>データ!CM7</f>
        <v>1431373</v>
      </c>
      <c r="CW67" s="74"/>
      <c r="CX67" s="74"/>
      <c r="CY67" s="74"/>
      <c r="CZ67" s="74"/>
      <c r="DA67" s="74"/>
      <c r="DB67" s="74"/>
      <c r="DC67" s="74"/>
      <c r="DD67" s="74"/>
      <c r="DE67" s="74"/>
      <c r="DF67" s="74"/>
      <c r="DG67" s="74"/>
      <c r="DH67" s="74"/>
      <c r="DI67" s="74"/>
      <c r="DJ67" s="74"/>
      <c r="DK67" s="74"/>
      <c r="DL67" s="74"/>
      <c r="DM67" s="74"/>
      <c r="DN67" s="74"/>
      <c r="DO67" s="74"/>
      <c r="DP67" s="74"/>
      <c r="DQ67" s="74"/>
      <c r="DR67" s="74"/>
      <c r="DS67" s="74"/>
      <c r="DT67" s="74"/>
      <c r="DU67" s="74"/>
      <c r="DV67" s="74"/>
      <c r="DW67" s="74"/>
      <c r="DX67" s="74"/>
      <c r="DY67" s="74"/>
      <c r="DZ67" s="74"/>
      <c r="EA67" s="74"/>
      <c r="EB67" s="74"/>
      <c r="EC67" s="74"/>
      <c r="ED67" s="74"/>
      <c r="EE67" s="74"/>
      <c r="EF67" s="74"/>
      <c r="EG67" s="74"/>
      <c r="EH67" s="74"/>
      <c r="EI67" s="74"/>
      <c r="EJ67" s="74"/>
      <c r="EK67" s="74"/>
      <c r="EL67" s="74"/>
      <c r="EM67" s="74"/>
      <c r="EN67" s="74"/>
      <c r="EO67" s="74"/>
      <c r="EP67" s="74"/>
      <c r="EQ67" s="74"/>
      <c r="ER67" s="74"/>
      <c r="ES67" s="74"/>
      <c r="ET67" s="74"/>
      <c r="EU67" s="74"/>
      <c r="EV67" s="74"/>
      <c r="EW67" s="74"/>
      <c r="EX67" s="74"/>
      <c r="EY67" s="74"/>
      <c r="EZ67" s="74"/>
      <c r="FA67" s="74"/>
      <c r="FB67" s="74"/>
      <c r="FC67" s="74"/>
      <c r="FD67" s="74"/>
      <c r="FE67" s="74"/>
      <c r="FF67" s="74"/>
      <c r="FG67" s="74"/>
      <c r="FH67" s="74"/>
      <c r="FI67" s="74"/>
      <c r="FJ67" s="74"/>
      <c r="FK67" s="74"/>
      <c r="FL67" s="74"/>
      <c r="FM67" s="74"/>
      <c r="FN67" s="74"/>
      <c r="FO67" s="74"/>
      <c r="FP67" s="74"/>
      <c r="FQ67" s="74"/>
      <c r="FR67" s="74"/>
      <c r="FS67" s="74"/>
      <c r="FT67" s="74"/>
      <c r="FU67" s="74"/>
      <c r="FV67" s="74"/>
      <c r="FW67" s="75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88"/>
      <c r="NE67" s="89"/>
      <c r="NF67" s="89"/>
      <c r="NG67" s="89"/>
      <c r="NH67" s="89"/>
      <c r="NI67" s="89"/>
      <c r="NJ67" s="89"/>
      <c r="NK67" s="89"/>
      <c r="NL67" s="89"/>
      <c r="NM67" s="89"/>
      <c r="NN67" s="89"/>
      <c r="NO67" s="89"/>
      <c r="NP67" s="89"/>
      <c r="NQ67" s="89"/>
      <c r="NR67" s="90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76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  <c r="EO68" s="77"/>
      <c r="EP68" s="77"/>
      <c r="EQ68" s="77"/>
      <c r="ER68" s="77"/>
      <c r="ES68" s="77"/>
      <c r="ET68" s="77"/>
      <c r="EU68" s="77"/>
      <c r="EV68" s="77"/>
      <c r="EW68" s="77"/>
      <c r="EX68" s="77"/>
      <c r="EY68" s="77"/>
      <c r="EZ68" s="77"/>
      <c r="FA68" s="77"/>
      <c r="FB68" s="77"/>
      <c r="FC68" s="77"/>
      <c r="FD68" s="77"/>
      <c r="FE68" s="77"/>
      <c r="FF68" s="77"/>
      <c r="FG68" s="77"/>
      <c r="FH68" s="77"/>
      <c r="FI68" s="77"/>
      <c r="FJ68" s="77"/>
      <c r="FK68" s="77"/>
      <c r="FL68" s="77"/>
      <c r="FM68" s="77"/>
      <c r="FN68" s="77"/>
      <c r="FO68" s="77"/>
      <c r="FP68" s="77"/>
      <c r="FQ68" s="77"/>
      <c r="FR68" s="77"/>
      <c r="FS68" s="77"/>
      <c r="FT68" s="77"/>
      <c r="FU68" s="77"/>
      <c r="FV68" s="77"/>
      <c r="FW68" s="78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88"/>
      <c r="NE68" s="89"/>
      <c r="NF68" s="89"/>
      <c r="NG68" s="89"/>
      <c r="NH68" s="89"/>
      <c r="NI68" s="89"/>
      <c r="NJ68" s="89"/>
      <c r="NK68" s="89"/>
      <c r="NL68" s="89"/>
      <c r="NM68" s="89"/>
      <c r="NN68" s="89"/>
      <c r="NO68" s="89"/>
      <c r="NP68" s="89"/>
      <c r="NQ68" s="89"/>
      <c r="NR68" s="90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76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  <c r="EO69" s="77"/>
      <c r="EP69" s="77"/>
      <c r="EQ69" s="77"/>
      <c r="ER69" s="77"/>
      <c r="ES69" s="77"/>
      <c r="ET69" s="77"/>
      <c r="EU69" s="77"/>
      <c r="EV69" s="77"/>
      <c r="EW69" s="77"/>
      <c r="EX69" s="77"/>
      <c r="EY69" s="77"/>
      <c r="EZ69" s="77"/>
      <c r="FA69" s="77"/>
      <c r="FB69" s="77"/>
      <c r="FC69" s="77"/>
      <c r="FD69" s="77"/>
      <c r="FE69" s="77"/>
      <c r="FF69" s="77"/>
      <c r="FG69" s="77"/>
      <c r="FH69" s="77"/>
      <c r="FI69" s="77"/>
      <c r="FJ69" s="77"/>
      <c r="FK69" s="77"/>
      <c r="FL69" s="77"/>
      <c r="FM69" s="77"/>
      <c r="FN69" s="77"/>
      <c r="FO69" s="77"/>
      <c r="FP69" s="77"/>
      <c r="FQ69" s="77"/>
      <c r="FR69" s="77"/>
      <c r="FS69" s="77"/>
      <c r="FT69" s="77"/>
      <c r="FU69" s="77"/>
      <c r="FV69" s="77"/>
      <c r="FW69" s="78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88"/>
      <c r="NE69" s="89"/>
      <c r="NF69" s="89"/>
      <c r="NG69" s="89"/>
      <c r="NH69" s="89"/>
      <c r="NI69" s="89"/>
      <c r="NJ69" s="89"/>
      <c r="NK69" s="89"/>
      <c r="NL69" s="89"/>
      <c r="NM69" s="89"/>
      <c r="NN69" s="89"/>
      <c r="NO69" s="89"/>
      <c r="NP69" s="89"/>
      <c r="NQ69" s="89"/>
      <c r="NR69" s="90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79"/>
      <c r="CW70" s="80"/>
      <c r="CX70" s="80"/>
      <c r="CY70" s="80"/>
      <c r="CZ70" s="80"/>
      <c r="DA70" s="80"/>
      <c r="DB70" s="80"/>
      <c r="DC70" s="80"/>
      <c r="DD70" s="80"/>
      <c r="DE70" s="80"/>
      <c r="DF70" s="80"/>
      <c r="DG70" s="80"/>
      <c r="DH70" s="80"/>
      <c r="DI70" s="80"/>
      <c r="DJ70" s="80"/>
      <c r="DK70" s="80"/>
      <c r="DL70" s="80"/>
      <c r="DM70" s="80"/>
      <c r="DN70" s="80"/>
      <c r="DO70" s="80"/>
      <c r="DP70" s="80"/>
      <c r="DQ70" s="80"/>
      <c r="DR70" s="80"/>
      <c r="DS70" s="80"/>
      <c r="DT70" s="80"/>
      <c r="DU70" s="80"/>
      <c r="DV70" s="80"/>
      <c r="DW70" s="80"/>
      <c r="DX70" s="80"/>
      <c r="DY70" s="80"/>
      <c r="DZ70" s="80"/>
      <c r="EA70" s="80"/>
      <c r="EB70" s="80"/>
      <c r="EC70" s="80"/>
      <c r="ED70" s="80"/>
      <c r="EE70" s="80"/>
      <c r="EF70" s="80"/>
      <c r="EG70" s="80"/>
      <c r="EH70" s="80"/>
      <c r="EI70" s="80"/>
      <c r="EJ70" s="80"/>
      <c r="EK70" s="80"/>
      <c r="EL70" s="80"/>
      <c r="EM70" s="80"/>
      <c r="EN70" s="80"/>
      <c r="EO70" s="80"/>
      <c r="EP70" s="80"/>
      <c r="EQ70" s="80"/>
      <c r="ER70" s="80"/>
      <c r="ES70" s="80"/>
      <c r="ET70" s="80"/>
      <c r="EU70" s="80"/>
      <c r="EV70" s="80"/>
      <c r="EW70" s="80"/>
      <c r="EX70" s="80"/>
      <c r="EY70" s="80"/>
      <c r="EZ70" s="80"/>
      <c r="FA70" s="80"/>
      <c r="FB70" s="80"/>
      <c r="FC70" s="80"/>
      <c r="FD70" s="80"/>
      <c r="FE70" s="80"/>
      <c r="FF70" s="80"/>
      <c r="FG70" s="80"/>
      <c r="FH70" s="80"/>
      <c r="FI70" s="80"/>
      <c r="FJ70" s="80"/>
      <c r="FK70" s="80"/>
      <c r="FL70" s="80"/>
      <c r="FM70" s="80"/>
      <c r="FN70" s="80"/>
      <c r="FO70" s="80"/>
      <c r="FP70" s="80"/>
      <c r="FQ70" s="80"/>
      <c r="FR70" s="80"/>
      <c r="FS70" s="80"/>
      <c r="FT70" s="80"/>
      <c r="FU70" s="80"/>
      <c r="FV70" s="80"/>
      <c r="FW70" s="81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88"/>
      <c r="NE70" s="89"/>
      <c r="NF70" s="89"/>
      <c r="NG70" s="89"/>
      <c r="NH70" s="89"/>
      <c r="NI70" s="89"/>
      <c r="NJ70" s="89"/>
      <c r="NK70" s="89"/>
      <c r="NL70" s="89"/>
      <c r="NM70" s="89"/>
      <c r="NN70" s="89"/>
      <c r="NO70" s="89"/>
      <c r="NP70" s="89"/>
      <c r="NQ70" s="89"/>
      <c r="NR70" s="90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88"/>
      <c r="NE71" s="89"/>
      <c r="NF71" s="89"/>
      <c r="NG71" s="89"/>
      <c r="NH71" s="89"/>
      <c r="NI71" s="89"/>
      <c r="NJ71" s="89"/>
      <c r="NK71" s="89"/>
      <c r="NL71" s="89"/>
      <c r="NM71" s="89"/>
      <c r="NN71" s="89"/>
      <c r="NO71" s="89"/>
      <c r="NP71" s="89"/>
      <c r="NQ71" s="89"/>
      <c r="NR71" s="90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84" t="s">
        <v>34</v>
      </c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4"/>
      <c r="EO72" s="84"/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4"/>
      <c r="FF72" s="84"/>
      <c r="FG72" s="84"/>
      <c r="FH72" s="84"/>
      <c r="FI72" s="84"/>
      <c r="FJ72" s="84"/>
      <c r="FK72" s="84"/>
      <c r="FL72" s="84"/>
      <c r="FM72" s="84"/>
      <c r="FN72" s="84"/>
      <c r="FO72" s="84"/>
      <c r="FP72" s="84"/>
      <c r="FQ72" s="84"/>
      <c r="FR72" s="84"/>
      <c r="FS72" s="84"/>
      <c r="FT72" s="84"/>
      <c r="FU72" s="84"/>
      <c r="FV72" s="84"/>
      <c r="FW72" s="84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88"/>
      <c r="NE72" s="89"/>
      <c r="NF72" s="89"/>
      <c r="NG72" s="89"/>
      <c r="NH72" s="89"/>
      <c r="NI72" s="89"/>
      <c r="NJ72" s="89"/>
      <c r="NK72" s="89"/>
      <c r="NL72" s="89"/>
      <c r="NM72" s="89"/>
      <c r="NN72" s="89"/>
      <c r="NO72" s="89"/>
      <c r="NP72" s="89"/>
      <c r="NQ72" s="89"/>
      <c r="NR72" s="90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/>
      <c r="EO73" s="84"/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4"/>
      <c r="FF73" s="84"/>
      <c r="FG73" s="84"/>
      <c r="FH73" s="84"/>
      <c r="FI73" s="84"/>
      <c r="FJ73" s="84"/>
      <c r="FK73" s="84"/>
      <c r="FL73" s="84"/>
      <c r="FM73" s="84"/>
      <c r="FN73" s="84"/>
      <c r="FO73" s="84"/>
      <c r="FP73" s="84"/>
      <c r="FQ73" s="84"/>
      <c r="FR73" s="84"/>
      <c r="FS73" s="84"/>
      <c r="FT73" s="84"/>
      <c r="FU73" s="84"/>
      <c r="FV73" s="84"/>
      <c r="FW73" s="84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88"/>
      <c r="NE73" s="89"/>
      <c r="NF73" s="89"/>
      <c r="NG73" s="89"/>
      <c r="NH73" s="89"/>
      <c r="NI73" s="89"/>
      <c r="NJ73" s="89"/>
      <c r="NK73" s="89"/>
      <c r="NL73" s="89"/>
      <c r="NM73" s="89"/>
      <c r="NN73" s="89"/>
      <c r="NO73" s="89"/>
      <c r="NP73" s="89"/>
      <c r="NQ73" s="89"/>
      <c r="NR73" s="90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4"/>
      <c r="FF74" s="84"/>
      <c r="FG74" s="84"/>
      <c r="FH74" s="84"/>
      <c r="FI74" s="84"/>
      <c r="FJ74" s="84"/>
      <c r="FK74" s="84"/>
      <c r="FL74" s="84"/>
      <c r="FM74" s="84"/>
      <c r="FN74" s="84"/>
      <c r="FO74" s="84"/>
      <c r="FP74" s="84"/>
      <c r="FQ74" s="84"/>
      <c r="FR74" s="84"/>
      <c r="FS74" s="84"/>
      <c r="FT74" s="84"/>
      <c r="FU74" s="84"/>
      <c r="FV74" s="84"/>
      <c r="FW74" s="84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88"/>
      <c r="NE74" s="89"/>
      <c r="NF74" s="89"/>
      <c r="NG74" s="89"/>
      <c r="NH74" s="89"/>
      <c r="NI74" s="89"/>
      <c r="NJ74" s="89"/>
      <c r="NK74" s="89"/>
      <c r="NL74" s="89"/>
      <c r="NM74" s="89"/>
      <c r="NN74" s="89"/>
      <c r="NO74" s="89"/>
      <c r="NP74" s="89"/>
      <c r="NQ74" s="89"/>
      <c r="NR74" s="90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4"/>
      <c r="FF75" s="84"/>
      <c r="FG75" s="84"/>
      <c r="FH75" s="84"/>
      <c r="FI75" s="84"/>
      <c r="FJ75" s="84"/>
      <c r="FK75" s="84"/>
      <c r="FL75" s="84"/>
      <c r="FM75" s="84"/>
      <c r="FN75" s="84"/>
      <c r="FO75" s="84"/>
      <c r="FP75" s="84"/>
      <c r="FQ75" s="84"/>
      <c r="FR75" s="84"/>
      <c r="FS75" s="84"/>
      <c r="FT75" s="84"/>
      <c r="FU75" s="84"/>
      <c r="FV75" s="84"/>
      <c r="FW75" s="84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88"/>
      <c r="NE75" s="89"/>
      <c r="NF75" s="89"/>
      <c r="NG75" s="89"/>
      <c r="NH75" s="89"/>
      <c r="NI75" s="89"/>
      <c r="NJ75" s="89"/>
      <c r="NK75" s="89"/>
      <c r="NL75" s="89"/>
      <c r="NM75" s="89"/>
      <c r="NN75" s="89"/>
      <c r="NO75" s="89"/>
      <c r="NP75" s="89"/>
      <c r="NQ75" s="89"/>
      <c r="NR75" s="90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70" t="str">
        <f>データ!$B$11</f>
        <v>R01</v>
      </c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2"/>
      <c r="AG76" s="70" t="str">
        <f>データ!$C$11</f>
        <v>R02</v>
      </c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2"/>
      <c r="AV76" s="70" t="str">
        <f>データ!$D$11</f>
        <v>R03</v>
      </c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/>
      <c r="BI76" s="71"/>
      <c r="BJ76" s="72"/>
      <c r="BK76" s="70" t="str">
        <f>データ!$E$11</f>
        <v>R04</v>
      </c>
      <c r="BL76" s="71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2"/>
      <c r="BZ76" s="70" t="str">
        <f>データ!$F$11</f>
        <v>R05</v>
      </c>
      <c r="CA76" s="71"/>
      <c r="CB76" s="71"/>
      <c r="CC76" s="71"/>
      <c r="CD76" s="71"/>
      <c r="CE76" s="71"/>
      <c r="CF76" s="71"/>
      <c r="CG76" s="71"/>
      <c r="CH76" s="71"/>
      <c r="CI76" s="71"/>
      <c r="CJ76" s="71"/>
      <c r="CK76" s="71"/>
      <c r="CL76" s="71"/>
      <c r="CM76" s="71"/>
      <c r="CN76" s="72"/>
      <c r="CO76" s="2"/>
      <c r="CP76" s="2"/>
      <c r="CQ76" s="2"/>
      <c r="CR76" s="2"/>
      <c r="CS76" s="2"/>
      <c r="CT76" s="2"/>
      <c r="CU76" s="2"/>
      <c r="CV76" s="73">
        <f>データ!CN7</f>
        <v>95000</v>
      </c>
      <c r="CW76" s="74"/>
      <c r="CX76" s="74"/>
      <c r="CY76" s="74"/>
      <c r="CZ76" s="74"/>
      <c r="DA76" s="74"/>
      <c r="DB76" s="74"/>
      <c r="DC76" s="74"/>
      <c r="DD76" s="74"/>
      <c r="DE76" s="74"/>
      <c r="DF76" s="74"/>
      <c r="DG76" s="74"/>
      <c r="DH76" s="74"/>
      <c r="DI76" s="74"/>
      <c r="DJ76" s="74"/>
      <c r="DK76" s="74"/>
      <c r="DL76" s="74"/>
      <c r="DM76" s="74"/>
      <c r="DN76" s="74"/>
      <c r="DO76" s="74"/>
      <c r="DP76" s="74"/>
      <c r="DQ76" s="74"/>
      <c r="DR76" s="74"/>
      <c r="DS76" s="74"/>
      <c r="DT76" s="74"/>
      <c r="DU76" s="74"/>
      <c r="DV76" s="74"/>
      <c r="DW76" s="74"/>
      <c r="DX76" s="74"/>
      <c r="DY76" s="74"/>
      <c r="DZ76" s="74"/>
      <c r="EA76" s="74"/>
      <c r="EB76" s="74"/>
      <c r="EC76" s="74"/>
      <c r="ED76" s="74"/>
      <c r="EE76" s="74"/>
      <c r="EF76" s="74"/>
      <c r="EG76" s="74"/>
      <c r="EH76" s="74"/>
      <c r="EI76" s="74"/>
      <c r="EJ76" s="74"/>
      <c r="EK76" s="74"/>
      <c r="EL76" s="74"/>
      <c r="EM76" s="74"/>
      <c r="EN76" s="74"/>
      <c r="EO76" s="74"/>
      <c r="EP76" s="74"/>
      <c r="EQ76" s="74"/>
      <c r="ER76" s="74"/>
      <c r="ES76" s="74"/>
      <c r="ET76" s="74"/>
      <c r="EU76" s="74"/>
      <c r="EV76" s="74"/>
      <c r="EW76" s="74"/>
      <c r="EX76" s="74"/>
      <c r="EY76" s="74"/>
      <c r="EZ76" s="74"/>
      <c r="FA76" s="74"/>
      <c r="FB76" s="74"/>
      <c r="FC76" s="74"/>
      <c r="FD76" s="74"/>
      <c r="FE76" s="74"/>
      <c r="FF76" s="74"/>
      <c r="FG76" s="74"/>
      <c r="FH76" s="74"/>
      <c r="FI76" s="74"/>
      <c r="FJ76" s="74"/>
      <c r="FK76" s="74"/>
      <c r="FL76" s="74"/>
      <c r="FM76" s="74"/>
      <c r="FN76" s="74"/>
      <c r="FO76" s="74"/>
      <c r="FP76" s="74"/>
      <c r="FQ76" s="74"/>
      <c r="FR76" s="74"/>
      <c r="FS76" s="74"/>
      <c r="FT76" s="74"/>
      <c r="FU76" s="74"/>
      <c r="FV76" s="74"/>
      <c r="FW76" s="75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70" t="str">
        <f>データ!$B$11</f>
        <v>R01</v>
      </c>
      <c r="GM76" s="71"/>
      <c r="GN76" s="71"/>
      <c r="GO76" s="71"/>
      <c r="GP76" s="71"/>
      <c r="GQ76" s="71"/>
      <c r="GR76" s="71"/>
      <c r="GS76" s="71"/>
      <c r="GT76" s="71"/>
      <c r="GU76" s="71"/>
      <c r="GV76" s="71"/>
      <c r="GW76" s="71"/>
      <c r="GX76" s="71"/>
      <c r="GY76" s="71"/>
      <c r="GZ76" s="72"/>
      <c r="HA76" s="70" t="str">
        <f>データ!$C$11</f>
        <v>R02</v>
      </c>
      <c r="HB76" s="71"/>
      <c r="HC76" s="71"/>
      <c r="HD76" s="71"/>
      <c r="HE76" s="71"/>
      <c r="HF76" s="71"/>
      <c r="HG76" s="71"/>
      <c r="HH76" s="71"/>
      <c r="HI76" s="71"/>
      <c r="HJ76" s="71"/>
      <c r="HK76" s="71"/>
      <c r="HL76" s="71"/>
      <c r="HM76" s="71"/>
      <c r="HN76" s="71"/>
      <c r="HO76" s="72"/>
      <c r="HP76" s="70" t="str">
        <f>データ!$D$11</f>
        <v>R03</v>
      </c>
      <c r="HQ76" s="71"/>
      <c r="HR76" s="71"/>
      <c r="HS76" s="71"/>
      <c r="HT76" s="71"/>
      <c r="HU76" s="71"/>
      <c r="HV76" s="71"/>
      <c r="HW76" s="71"/>
      <c r="HX76" s="71"/>
      <c r="HY76" s="71"/>
      <c r="HZ76" s="71"/>
      <c r="IA76" s="71"/>
      <c r="IB76" s="71"/>
      <c r="IC76" s="71"/>
      <c r="ID76" s="72"/>
      <c r="IE76" s="70" t="str">
        <f>データ!$E$11</f>
        <v>R04</v>
      </c>
      <c r="IF76" s="71"/>
      <c r="IG76" s="71"/>
      <c r="IH76" s="71"/>
      <c r="II76" s="71"/>
      <c r="IJ76" s="71"/>
      <c r="IK76" s="71"/>
      <c r="IL76" s="71"/>
      <c r="IM76" s="71"/>
      <c r="IN76" s="71"/>
      <c r="IO76" s="71"/>
      <c r="IP76" s="71"/>
      <c r="IQ76" s="71"/>
      <c r="IR76" s="71"/>
      <c r="IS76" s="72"/>
      <c r="IT76" s="70" t="str">
        <f>データ!$F$11</f>
        <v>R05</v>
      </c>
      <c r="IU76" s="71"/>
      <c r="IV76" s="71"/>
      <c r="IW76" s="71"/>
      <c r="IX76" s="71"/>
      <c r="IY76" s="71"/>
      <c r="IZ76" s="71"/>
      <c r="JA76" s="71"/>
      <c r="JB76" s="71"/>
      <c r="JC76" s="71"/>
      <c r="JD76" s="71"/>
      <c r="JE76" s="71"/>
      <c r="JF76" s="71"/>
      <c r="JG76" s="71"/>
      <c r="JH76" s="7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70" t="str">
        <f>データ!$B$11</f>
        <v>R01</v>
      </c>
      <c r="KB76" s="71"/>
      <c r="KC76" s="71"/>
      <c r="KD76" s="71"/>
      <c r="KE76" s="71"/>
      <c r="KF76" s="71"/>
      <c r="KG76" s="71"/>
      <c r="KH76" s="71"/>
      <c r="KI76" s="71"/>
      <c r="KJ76" s="71"/>
      <c r="KK76" s="71"/>
      <c r="KL76" s="71"/>
      <c r="KM76" s="71"/>
      <c r="KN76" s="71"/>
      <c r="KO76" s="72"/>
      <c r="KP76" s="70" t="str">
        <f>データ!$C$11</f>
        <v>R02</v>
      </c>
      <c r="KQ76" s="71"/>
      <c r="KR76" s="71"/>
      <c r="KS76" s="71"/>
      <c r="KT76" s="71"/>
      <c r="KU76" s="71"/>
      <c r="KV76" s="71"/>
      <c r="KW76" s="71"/>
      <c r="KX76" s="71"/>
      <c r="KY76" s="71"/>
      <c r="KZ76" s="71"/>
      <c r="LA76" s="71"/>
      <c r="LB76" s="71"/>
      <c r="LC76" s="71"/>
      <c r="LD76" s="72"/>
      <c r="LE76" s="70" t="str">
        <f>データ!$D$11</f>
        <v>R03</v>
      </c>
      <c r="LF76" s="71"/>
      <c r="LG76" s="71"/>
      <c r="LH76" s="71"/>
      <c r="LI76" s="71"/>
      <c r="LJ76" s="71"/>
      <c r="LK76" s="71"/>
      <c r="LL76" s="71"/>
      <c r="LM76" s="71"/>
      <c r="LN76" s="71"/>
      <c r="LO76" s="71"/>
      <c r="LP76" s="71"/>
      <c r="LQ76" s="71"/>
      <c r="LR76" s="71"/>
      <c r="LS76" s="72"/>
      <c r="LT76" s="70" t="str">
        <f>データ!$E$11</f>
        <v>R04</v>
      </c>
      <c r="LU76" s="71"/>
      <c r="LV76" s="71"/>
      <c r="LW76" s="71"/>
      <c r="LX76" s="71"/>
      <c r="LY76" s="71"/>
      <c r="LZ76" s="71"/>
      <c r="MA76" s="71"/>
      <c r="MB76" s="71"/>
      <c r="MC76" s="71"/>
      <c r="MD76" s="71"/>
      <c r="ME76" s="71"/>
      <c r="MF76" s="71"/>
      <c r="MG76" s="71"/>
      <c r="MH76" s="72"/>
      <c r="MI76" s="70" t="str">
        <f>データ!$F$11</f>
        <v>R05</v>
      </c>
      <c r="MJ76" s="71"/>
      <c r="MK76" s="71"/>
      <c r="ML76" s="71"/>
      <c r="MM76" s="71"/>
      <c r="MN76" s="71"/>
      <c r="MO76" s="71"/>
      <c r="MP76" s="71"/>
      <c r="MQ76" s="71"/>
      <c r="MR76" s="71"/>
      <c r="MS76" s="71"/>
      <c r="MT76" s="71"/>
      <c r="MU76" s="71"/>
      <c r="MV76" s="71"/>
      <c r="MW76" s="72"/>
      <c r="MX76" s="2"/>
      <c r="MY76" s="2"/>
      <c r="MZ76" s="2"/>
      <c r="NA76" s="2"/>
      <c r="NB76" s="2"/>
      <c r="NC76" s="32"/>
      <c r="ND76" s="88"/>
      <c r="NE76" s="89"/>
      <c r="NF76" s="89"/>
      <c r="NG76" s="89"/>
      <c r="NH76" s="89"/>
      <c r="NI76" s="89"/>
      <c r="NJ76" s="89"/>
      <c r="NK76" s="89"/>
      <c r="NL76" s="89"/>
      <c r="NM76" s="89"/>
      <c r="NN76" s="89"/>
      <c r="NO76" s="89"/>
      <c r="NP76" s="89"/>
      <c r="NQ76" s="89"/>
      <c r="NR76" s="90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76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  <c r="DL77" s="77"/>
      <c r="DM77" s="77"/>
      <c r="DN77" s="77"/>
      <c r="DO77" s="77"/>
      <c r="DP77" s="77"/>
      <c r="DQ77" s="77"/>
      <c r="DR77" s="77"/>
      <c r="DS77" s="77"/>
      <c r="DT77" s="77"/>
      <c r="DU77" s="77"/>
      <c r="DV77" s="77"/>
      <c r="DW77" s="77"/>
      <c r="DX77" s="77"/>
      <c r="DY77" s="77"/>
      <c r="DZ77" s="77"/>
      <c r="EA77" s="77"/>
      <c r="EB77" s="77"/>
      <c r="EC77" s="77"/>
      <c r="ED77" s="77"/>
      <c r="EE77" s="77"/>
      <c r="EF77" s="77"/>
      <c r="EG77" s="77"/>
      <c r="EH77" s="77"/>
      <c r="EI77" s="77"/>
      <c r="EJ77" s="77"/>
      <c r="EK77" s="77"/>
      <c r="EL77" s="77"/>
      <c r="EM77" s="77"/>
      <c r="EN77" s="77"/>
      <c r="EO77" s="77"/>
      <c r="EP77" s="77"/>
      <c r="EQ77" s="77"/>
      <c r="ER77" s="77"/>
      <c r="ES77" s="77"/>
      <c r="ET77" s="77"/>
      <c r="EU77" s="77"/>
      <c r="EV77" s="77"/>
      <c r="EW77" s="77"/>
      <c r="EX77" s="77"/>
      <c r="EY77" s="77"/>
      <c r="EZ77" s="77"/>
      <c r="FA77" s="77"/>
      <c r="FB77" s="77"/>
      <c r="FC77" s="77"/>
      <c r="FD77" s="77"/>
      <c r="FE77" s="77"/>
      <c r="FF77" s="77"/>
      <c r="FG77" s="77"/>
      <c r="FH77" s="77"/>
      <c r="FI77" s="77"/>
      <c r="FJ77" s="77"/>
      <c r="FK77" s="77"/>
      <c r="FL77" s="77"/>
      <c r="FM77" s="77"/>
      <c r="FN77" s="77"/>
      <c r="FO77" s="77"/>
      <c r="FP77" s="77"/>
      <c r="FQ77" s="77"/>
      <c r="FR77" s="77"/>
      <c r="FS77" s="77"/>
      <c r="FT77" s="77"/>
      <c r="FU77" s="77"/>
      <c r="FV77" s="77"/>
      <c r="FW77" s="78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30.2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32.799999999999997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23.2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15.6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10.1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88"/>
      <c r="NE77" s="89"/>
      <c r="NF77" s="89"/>
      <c r="NG77" s="89"/>
      <c r="NH77" s="89"/>
      <c r="NI77" s="89"/>
      <c r="NJ77" s="89"/>
      <c r="NK77" s="89"/>
      <c r="NL77" s="89"/>
      <c r="NM77" s="89"/>
      <c r="NN77" s="89"/>
      <c r="NO77" s="89"/>
      <c r="NP77" s="89"/>
      <c r="NQ77" s="89"/>
      <c r="NR77" s="90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76"/>
      <c r="CW78" s="77"/>
      <c r="CX78" s="77"/>
      <c r="CY78" s="77"/>
      <c r="CZ78" s="77"/>
      <c r="DA78" s="77"/>
      <c r="DB78" s="77"/>
      <c r="DC78" s="77"/>
      <c r="DD78" s="77"/>
      <c r="DE78" s="77"/>
      <c r="DF78" s="77"/>
      <c r="DG78" s="77"/>
      <c r="DH78" s="77"/>
      <c r="DI78" s="77"/>
      <c r="DJ78" s="77"/>
      <c r="DK78" s="77"/>
      <c r="DL78" s="77"/>
      <c r="DM78" s="77"/>
      <c r="DN78" s="77"/>
      <c r="DO78" s="77"/>
      <c r="DP78" s="77"/>
      <c r="DQ78" s="77"/>
      <c r="DR78" s="77"/>
      <c r="DS78" s="77"/>
      <c r="DT78" s="77"/>
      <c r="DU78" s="77"/>
      <c r="DV78" s="77"/>
      <c r="DW78" s="77"/>
      <c r="DX78" s="77"/>
      <c r="DY78" s="77"/>
      <c r="DZ78" s="77"/>
      <c r="EA78" s="77"/>
      <c r="EB78" s="77"/>
      <c r="EC78" s="77"/>
      <c r="ED78" s="77"/>
      <c r="EE78" s="77"/>
      <c r="EF78" s="77"/>
      <c r="EG78" s="77"/>
      <c r="EH78" s="77"/>
      <c r="EI78" s="77"/>
      <c r="EJ78" s="77"/>
      <c r="EK78" s="77"/>
      <c r="EL78" s="77"/>
      <c r="EM78" s="77"/>
      <c r="EN78" s="77"/>
      <c r="EO78" s="77"/>
      <c r="EP78" s="77"/>
      <c r="EQ78" s="77"/>
      <c r="ER78" s="77"/>
      <c r="ES78" s="77"/>
      <c r="ET78" s="77"/>
      <c r="EU78" s="77"/>
      <c r="EV78" s="77"/>
      <c r="EW78" s="77"/>
      <c r="EX78" s="77"/>
      <c r="EY78" s="77"/>
      <c r="EZ78" s="77"/>
      <c r="FA78" s="77"/>
      <c r="FB78" s="77"/>
      <c r="FC78" s="77"/>
      <c r="FD78" s="77"/>
      <c r="FE78" s="77"/>
      <c r="FF78" s="77"/>
      <c r="FG78" s="77"/>
      <c r="FH78" s="77"/>
      <c r="FI78" s="77"/>
      <c r="FJ78" s="77"/>
      <c r="FK78" s="77"/>
      <c r="FL78" s="77"/>
      <c r="FM78" s="77"/>
      <c r="FN78" s="77"/>
      <c r="FO78" s="77"/>
      <c r="FP78" s="77"/>
      <c r="FQ78" s="77"/>
      <c r="FR78" s="77"/>
      <c r="FS78" s="77"/>
      <c r="FT78" s="77"/>
      <c r="FU78" s="77"/>
      <c r="FV78" s="77"/>
      <c r="FW78" s="78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163.69999999999999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88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77.3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51.8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45.3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88"/>
      <c r="NE78" s="89"/>
      <c r="NF78" s="89"/>
      <c r="NG78" s="89"/>
      <c r="NH78" s="89"/>
      <c r="NI78" s="89"/>
      <c r="NJ78" s="89"/>
      <c r="NK78" s="89"/>
      <c r="NL78" s="89"/>
      <c r="NM78" s="89"/>
      <c r="NN78" s="89"/>
      <c r="NO78" s="89"/>
      <c r="NP78" s="89"/>
      <c r="NQ78" s="89"/>
      <c r="NR78" s="90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79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80"/>
      <c r="DM79" s="80"/>
      <c r="DN79" s="80"/>
      <c r="DO79" s="80"/>
      <c r="DP79" s="80"/>
      <c r="DQ79" s="80"/>
      <c r="DR79" s="80"/>
      <c r="DS79" s="80"/>
      <c r="DT79" s="80"/>
      <c r="DU79" s="80"/>
      <c r="DV79" s="80"/>
      <c r="DW79" s="80"/>
      <c r="DX79" s="80"/>
      <c r="DY79" s="80"/>
      <c r="DZ79" s="80"/>
      <c r="EA79" s="80"/>
      <c r="EB79" s="80"/>
      <c r="EC79" s="80"/>
      <c r="ED79" s="80"/>
      <c r="EE79" s="80"/>
      <c r="EF79" s="80"/>
      <c r="EG79" s="80"/>
      <c r="EH79" s="80"/>
      <c r="EI79" s="80"/>
      <c r="EJ79" s="80"/>
      <c r="EK79" s="80"/>
      <c r="EL79" s="80"/>
      <c r="EM79" s="80"/>
      <c r="EN79" s="80"/>
      <c r="EO79" s="80"/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/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1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88"/>
      <c r="NE79" s="89"/>
      <c r="NF79" s="89"/>
      <c r="NG79" s="89"/>
      <c r="NH79" s="89"/>
      <c r="NI79" s="89"/>
      <c r="NJ79" s="89"/>
      <c r="NK79" s="89"/>
      <c r="NL79" s="89"/>
      <c r="NM79" s="89"/>
      <c r="NN79" s="89"/>
      <c r="NO79" s="89"/>
      <c r="NP79" s="89"/>
      <c r="NQ79" s="89"/>
      <c r="NR79" s="90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88"/>
      <c r="NE80" s="89"/>
      <c r="NF80" s="89"/>
      <c r="NG80" s="89"/>
      <c r="NH80" s="89"/>
      <c r="NI80" s="89"/>
      <c r="NJ80" s="89"/>
      <c r="NK80" s="89"/>
      <c r="NL80" s="89"/>
      <c r="NM80" s="89"/>
      <c r="NN80" s="89"/>
      <c r="NO80" s="89"/>
      <c r="NP80" s="89"/>
      <c r="NQ80" s="89"/>
      <c r="NR80" s="90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88"/>
      <c r="NE81" s="89"/>
      <c r="NF81" s="89"/>
      <c r="NG81" s="89"/>
      <c r="NH81" s="89"/>
      <c r="NI81" s="89"/>
      <c r="NJ81" s="89"/>
      <c r="NK81" s="89"/>
      <c r="NL81" s="89"/>
      <c r="NM81" s="89"/>
      <c r="NN81" s="89"/>
      <c r="NO81" s="89"/>
      <c r="NP81" s="89"/>
      <c r="NQ81" s="89"/>
      <c r="NR81" s="90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91"/>
      <c r="NE82" s="92"/>
      <c r="NF82" s="92"/>
      <c r="NG82" s="92"/>
      <c r="NH82" s="92"/>
      <c r="NI82" s="92"/>
      <c r="NJ82" s="92"/>
      <c r="NK82" s="92"/>
      <c r="NL82" s="92"/>
      <c r="NM82" s="92"/>
      <c r="NN82" s="92"/>
      <c r="NO82" s="92"/>
      <c r="NP82" s="92"/>
      <c r="NQ82" s="92"/>
      <c r="NR82" s="93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49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SlkkwCqzc5bIp8Ot3UZXuvKuRpEDZpvZyjUT0wdW1WbccZdWDYT6zdiZSsgoEyBL7oaplLJotpL170FqI5LGQg==" saltValue="oN98b9i/8aGtM4PBToXfsA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IR31:JB31"/>
    <mergeCell ref="JC31:JU31"/>
    <mergeCell ref="JV31:KN3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HJ52:IB52"/>
    <mergeCell ref="IR52:JB52"/>
    <mergeCell ref="JC52:JU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51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52</v>
      </c>
      <c r="B3" s="38" t="s">
        <v>53</v>
      </c>
      <c r="C3" s="38" t="s">
        <v>54</v>
      </c>
      <c r="D3" s="38" t="s">
        <v>55</v>
      </c>
      <c r="E3" s="38" t="s">
        <v>56</v>
      </c>
      <c r="F3" s="38" t="s">
        <v>57</v>
      </c>
      <c r="G3" s="38" t="s">
        <v>58</v>
      </c>
      <c r="H3" s="141" t="s">
        <v>59</v>
      </c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39" t="s">
        <v>60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61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62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63</v>
      </c>
      <c r="B4" s="45"/>
      <c r="C4" s="45"/>
      <c r="D4" s="45"/>
      <c r="E4" s="45"/>
      <c r="F4" s="45"/>
      <c r="G4" s="45"/>
      <c r="H4" s="143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38" t="s">
        <v>64</v>
      </c>
      <c r="Z4" s="139"/>
      <c r="AA4" s="139"/>
      <c r="AB4" s="139"/>
      <c r="AC4" s="139"/>
      <c r="AD4" s="139"/>
      <c r="AE4" s="139"/>
      <c r="AF4" s="139"/>
      <c r="AG4" s="139"/>
      <c r="AH4" s="139"/>
      <c r="AI4" s="140"/>
      <c r="AJ4" s="135" t="s">
        <v>65</v>
      </c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45" t="s">
        <v>66</v>
      </c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 t="s">
        <v>67</v>
      </c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45" t="s">
        <v>68</v>
      </c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 t="s">
        <v>69</v>
      </c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6" t="s">
        <v>70</v>
      </c>
      <c r="CN4" s="136" t="s">
        <v>71</v>
      </c>
      <c r="CO4" s="138" t="s">
        <v>72</v>
      </c>
      <c r="CP4" s="139"/>
      <c r="CQ4" s="139"/>
      <c r="CR4" s="139"/>
      <c r="CS4" s="139"/>
      <c r="CT4" s="139"/>
      <c r="CU4" s="139"/>
      <c r="CV4" s="139"/>
      <c r="CW4" s="139"/>
      <c r="CX4" s="139"/>
      <c r="CY4" s="140"/>
      <c r="CZ4" s="135" t="s">
        <v>73</v>
      </c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8" t="s">
        <v>74</v>
      </c>
      <c r="DL4" s="139"/>
      <c r="DM4" s="139"/>
      <c r="DN4" s="139"/>
      <c r="DO4" s="139"/>
      <c r="DP4" s="139"/>
      <c r="DQ4" s="139"/>
      <c r="DR4" s="139"/>
      <c r="DS4" s="139"/>
      <c r="DT4" s="139"/>
      <c r="DU4" s="140"/>
    </row>
    <row r="5" spans="1:125" x14ac:dyDescent="0.15">
      <c r="A5" s="37" t="s">
        <v>75</v>
      </c>
      <c r="B5" s="46"/>
      <c r="C5" s="46"/>
      <c r="D5" s="46"/>
      <c r="E5" s="46"/>
      <c r="F5" s="46"/>
      <c r="G5" s="46"/>
      <c r="H5" s="47" t="s">
        <v>76</v>
      </c>
      <c r="I5" s="47" t="s">
        <v>77</v>
      </c>
      <c r="J5" s="47" t="s">
        <v>78</v>
      </c>
      <c r="K5" s="47" t="s">
        <v>79</v>
      </c>
      <c r="L5" s="47" t="s">
        <v>80</v>
      </c>
      <c r="M5" s="47" t="s">
        <v>4</v>
      </c>
      <c r="N5" s="47" t="s">
        <v>5</v>
      </c>
      <c r="O5" s="47" t="s">
        <v>81</v>
      </c>
      <c r="P5" s="47" t="s">
        <v>13</v>
      </c>
      <c r="Q5" s="47" t="s">
        <v>82</v>
      </c>
      <c r="R5" s="47" t="s">
        <v>83</v>
      </c>
      <c r="S5" s="47" t="s">
        <v>84</v>
      </c>
      <c r="T5" s="47" t="s">
        <v>85</v>
      </c>
      <c r="U5" s="47" t="s">
        <v>86</v>
      </c>
      <c r="V5" s="47" t="s">
        <v>87</v>
      </c>
      <c r="W5" s="47" t="s">
        <v>88</v>
      </c>
      <c r="X5" s="47" t="s">
        <v>89</v>
      </c>
      <c r="Y5" s="47" t="s">
        <v>90</v>
      </c>
      <c r="Z5" s="47" t="s">
        <v>91</v>
      </c>
      <c r="AA5" s="47" t="s">
        <v>92</v>
      </c>
      <c r="AB5" s="47" t="s">
        <v>93</v>
      </c>
      <c r="AC5" s="47" t="s">
        <v>94</v>
      </c>
      <c r="AD5" s="47" t="s">
        <v>95</v>
      </c>
      <c r="AE5" s="47" t="s">
        <v>96</v>
      </c>
      <c r="AF5" s="47" t="s">
        <v>97</v>
      </c>
      <c r="AG5" s="47" t="s">
        <v>98</v>
      </c>
      <c r="AH5" s="47" t="s">
        <v>99</v>
      </c>
      <c r="AI5" s="47" t="s">
        <v>100</v>
      </c>
      <c r="AJ5" s="47" t="s">
        <v>101</v>
      </c>
      <c r="AK5" s="47" t="s">
        <v>91</v>
      </c>
      <c r="AL5" s="47" t="s">
        <v>102</v>
      </c>
      <c r="AM5" s="47" t="s">
        <v>93</v>
      </c>
      <c r="AN5" s="47" t="s">
        <v>103</v>
      </c>
      <c r="AO5" s="47" t="s">
        <v>95</v>
      </c>
      <c r="AP5" s="47" t="s">
        <v>96</v>
      </c>
      <c r="AQ5" s="47" t="s">
        <v>97</v>
      </c>
      <c r="AR5" s="47" t="s">
        <v>98</v>
      </c>
      <c r="AS5" s="47" t="s">
        <v>99</v>
      </c>
      <c r="AT5" s="47" t="s">
        <v>100</v>
      </c>
      <c r="AU5" s="47" t="s">
        <v>90</v>
      </c>
      <c r="AV5" s="47" t="s">
        <v>91</v>
      </c>
      <c r="AW5" s="47" t="s">
        <v>92</v>
      </c>
      <c r="AX5" s="47" t="s">
        <v>93</v>
      </c>
      <c r="AY5" s="47" t="s">
        <v>94</v>
      </c>
      <c r="AZ5" s="47" t="s">
        <v>95</v>
      </c>
      <c r="BA5" s="47" t="s">
        <v>96</v>
      </c>
      <c r="BB5" s="47" t="s">
        <v>97</v>
      </c>
      <c r="BC5" s="47" t="s">
        <v>98</v>
      </c>
      <c r="BD5" s="47" t="s">
        <v>99</v>
      </c>
      <c r="BE5" s="47" t="s">
        <v>100</v>
      </c>
      <c r="BF5" s="47" t="s">
        <v>90</v>
      </c>
      <c r="BG5" s="47" t="s">
        <v>91</v>
      </c>
      <c r="BH5" s="47" t="s">
        <v>92</v>
      </c>
      <c r="BI5" s="47" t="s">
        <v>104</v>
      </c>
      <c r="BJ5" s="47" t="s">
        <v>94</v>
      </c>
      <c r="BK5" s="47" t="s">
        <v>95</v>
      </c>
      <c r="BL5" s="47" t="s">
        <v>96</v>
      </c>
      <c r="BM5" s="47" t="s">
        <v>97</v>
      </c>
      <c r="BN5" s="47" t="s">
        <v>98</v>
      </c>
      <c r="BO5" s="47" t="s">
        <v>99</v>
      </c>
      <c r="BP5" s="47" t="s">
        <v>100</v>
      </c>
      <c r="BQ5" s="47" t="s">
        <v>90</v>
      </c>
      <c r="BR5" s="47" t="s">
        <v>91</v>
      </c>
      <c r="BS5" s="47" t="s">
        <v>92</v>
      </c>
      <c r="BT5" s="47" t="s">
        <v>93</v>
      </c>
      <c r="BU5" s="47" t="s">
        <v>105</v>
      </c>
      <c r="BV5" s="47" t="s">
        <v>95</v>
      </c>
      <c r="BW5" s="47" t="s">
        <v>96</v>
      </c>
      <c r="BX5" s="47" t="s">
        <v>97</v>
      </c>
      <c r="BY5" s="47" t="s">
        <v>98</v>
      </c>
      <c r="BZ5" s="47" t="s">
        <v>99</v>
      </c>
      <c r="CA5" s="47" t="s">
        <v>100</v>
      </c>
      <c r="CB5" s="47" t="s">
        <v>90</v>
      </c>
      <c r="CC5" s="47" t="s">
        <v>106</v>
      </c>
      <c r="CD5" s="47" t="s">
        <v>92</v>
      </c>
      <c r="CE5" s="47" t="s">
        <v>107</v>
      </c>
      <c r="CF5" s="47" t="s">
        <v>94</v>
      </c>
      <c r="CG5" s="47" t="s">
        <v>95</v>
      </c>
      <c r="CH5" s="47" t="s">
        <v>96</v>
      </c>
      <c r="CI5" s="47" t="s">
        <v>97</v>
      </c>
      <c r="CJ5" s="47" t="s">
        <v>98</v>
      </c>
      <c r="CK5" s="47" t="s">
        <v>99</v>
      </c>
      <c r="CL5" s="47" t="s">
        <v>100</v>
      </c>
      <c r="CM5" s="137"/>
      <c r="CN5" s="137"/>
      <c r="CO5" s="47" t="s">
        <v>90</v>
      </c>
      <c r="CP5" s="47" t="s">
        <v>91</v>
      </c>
      <c r="CQ5" s="47" t="s">
        <v>92</v>
      </c>
      <c r="CR5" s="47" t="s">
        <v>93</v>
      </c>
      <c r="CS5" s="47" t="s">
        <v>94</v>
      </c>
      <c r="CT5" s="47" t="s">
        <v>95</v>
      </c>
      <c r="CU5" s="47" t="s">
        <v>96</v>
      </c>
      <c r="CV5" s="47" t="s">
        <v>97</v>
      </c>
      <c r="CW5" s="47" t="s">
        <v>98</v>
      </c>
      <c r="CX5" s="47" t="s">
        <v>99</v>
      </c>
      <c r="CY5" s="47" t="s">
        <v>100</v>
      </c>
      <c r="CZ5" s="47" t="s">
        <v>101</v>
      </c>
      <c r="DA5" s="47" t="s">
        <v>91</v>
      </c>
      <c r="DB5" s="47" t="s">
        <v>108</v>
      </c>
      <c r="DC5" s="47" t="s">
        <v>93</v>
      </c>
      <c r="DD5" s="47" t="s">
        <v>94</v>
      </c>
      <c r="DE5" s="47" t="s">
        <v>95</v>
      </c>
      <c r="DF5" s="47" t="s">
        <v>96</v>
      </c>
      <c r="DG5" s="47" t="s">
        <v>97</v>
      </c>
      <c r="DH5" s="47" t="s">
        <v>98</v>
      </c>
      <c r="DI5" s="47" t="s">
        <v>99</v>
      </c>
      <c r="DJ5" s="47" t="s">
        <v>35</v>
      </c>
      <c r="DK5" s="47" t="s">
        <v>90</v>
      </c>
      <c r="DL5" s="47" t="s">
        <v>109</v>
      </c>
      <c r="DM5" s="47" t="s">
        <v>110</v>
      </c>
      <c r="DN5" s="47" t="s">
        <v>93</v>
      </c>
      <c r="DO5" s="47" t="s">
        <v>111</v>
      </c>
      <c r="DP5" s="47" t="s">
        <v>95</v>
      </c>
      <c r="DQ5" s="47" t="s">
        <v>96</v>
      </c>
      <c r="DR5" s="47" t="s">
        <v>97</v>
      </c>
      <c r="DS5" s="47" t="s">
        <v>98</v>
      </c>
      <c r="DT5" s="47" t="s">
        <v>99</v>
      </c>
      <c r="DU5" s="47" t="s">
        <v>100</v>
      </c>
    </row>
    <row r="6" spans="1:125" s="54" customFormat="1" x14ac:dyDescent="0.15">
      <c r="A6" s="37" t="s">
        <v>112</v>
      </c>
      <c r="B6" s="48">
        <f>B8</f>
        <v>2023</v>
      </c>
      <c r="C6" s="48">
        <f t="shared" ref="C6:X6" si="1">C8</f>
        <v>221309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9</v>
      </c>
      <c r="H6" s="48" t="str">
        <f>SUBSTITUTE(H8,"　","")</f>
        <v>静岡県浜松市</v>
      </c>
      <c r="I6" s="48" t="str">
        <f t="shared" si="1"/>
        <v>駅南地下駐車場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Ａ２Ｂ１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 届出駐車場</v>
      </c>
      <c r="Q6" s="50" t="str">
        <f t="shared" si="1"/>
        <v>地下式</v>
      </c>
      <c r="R6" s="51">
        <f t="shared" si="1"/>
        <v>30</v>
      </c>
      <c r="S6" s="50" t="str">
        <f t="shared" si="1"/>
        <v>駅</v>
      </c>
      <c r="T6" s="50" t="str">
        <f t="shared" si="1"/>
        <v>有</v>
      </c>
      <c r="U6" s="51">
        <f t="shared" si="1"/>
        <v>10273</v>
      </c>
      <c r="V6" s="51">
        <f t="shared" si="1"/>
        <v>333</v>
      </c>
      <c r="W6" s="51">
        <f t="shared" si="1"/>
        <v>450</v>
      </c>
      <c r="X6" s="50" t="str">
        <f t="shared" si="1"/>
        <v>利用料金制</v>
      </c>
      <c r="Y6" s="52">
        <f>IF(Y8="-",NA(),Y8)</f>
        <v>233.2</v>
      </c>
      <c r="Z6" s="52">
        <f t="shared" ref="Z6:AH6" si="2">IF(Z8="-",NA(),Z8)</f>
        <v>168</v>
      </c>
      <c r="AA6" s="52">
        <f t="shared" si="2"/>
        <v>193.4</v>
      </c>
      <c r="AB6" s="52">
        <f t="shared" si="2"/>
        <v>175.8</v>
      </c>
      <c r="AC6" s="52">
        <f t="shared" si="2"/>
        <v>195.6</v>
      </c>
      <c r="AD6" s="52">
        <f t="shared" si="2"/>
        <v>121.8</v>
      </c>
      <c r="AE6" s="52">
        <f t="shared" si="2"/>
        <v>111.3</v>
      </c>
      <c r="AF6" s="52">
        <f t="shared" si="2"/>
        <v>158.80000000000001</v>
      </c>
      <c r="AG6" s="52">
        <f t="shared" si="2"/>
        <v>120.9</v>
      </c>
      <c r="AH6" s="52">
        <f t="shared" si="2"/>
        <v>123.1</v>
      </c>
      <c r="AI6" s="49" t="str">
        <f>IF(AI8="-","",IF(AI8="-","【-】","【"&amp;SUBSTITUTE(TEXT(AI8,"#,##0.0"),"-","△")&amp;"】"))</f>
        <v>【1,905.8】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6.5</v>
      </c>
      <c r="AP6" s="52">
        <f t="shared" si="3"/>
        <v>10.1</v>
      </c>
      <c r="AQ6" s="52">
        <f t="shared" si="3"/>
        <v>8.6</v>
      </c>
      <c r="AR6" s="52">
        <f t="shared" si="3"/>
        <v>7.6</v>
      </c>
      <c r="AS6" s="52">
        <f t="shared" si="3"/>
        <v>6.6</v>
      </c>
      <c r="AT6" s="49" t="str">
        <f>IF(AT8="-","",IF(AT8="-","【-】","【"&amp;SUBSTITUTE(TEXT(AT8,"#,##0.0"),"-","△")&amp;"】"))</f>
        <v>【3.9】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0</v>
      </c>
      <c r="AY6" s="53">
        <f t="shared" si="4"/>
        <v>0</v>
      </c>
      <c r="AZ6" s="53">
        <f t="shared" si="4"/>
        <v>54</v>
      </c>
      <c r="BA6" s="53">
        <f t="shared" si="4"/>
        <v>654</v>
      </c>
      <c r="BB6" s="53">
        <f t="shared" si="4"/>
        <v>2466</v>
      </c>
      <c r="BC6" s="53">
        <f t="shared" si="4"/>
        <v>58</v>
      </c>
      <c r="BD6" s="53">
        <f t="shared" si="4"/>
        <v>49</v>
      </c>
      <c r="BE6" s="51" t="str">
        <f>IF(BE8="-","",IF(BE8="-","【-】","【"&amp;SUBSTITUTE(TEXT(BE8,"#,##0"),"-","△")&amp;"】"))</f>
        <v>【127】</v>
      </c>
      <c r="BF6" s="52">
        <f>IF(BF8="-",NA(),BF8)</f>
        <v>167</v>
      </c>
      <c r="BG6" s="52">
        <f t="shared" ref="BG6:BO6" si="5">IF(BG8="-",NA(),BG8)</f>
        <v>90.5</v>
      </c>
      <c r="BH6" s="52">
        <f t="shared" si="5"/>
        <v>119.7</v>
      </c>
      <c r="BI6" s="52">
        <f t="shared" si="5"/>
        <v>94.7</v>
      </c>
      <c r="BJ6" s="52">
        <f t="shared" si="5"/>
        <v>118.3</v>
      </c>
      <c r="BK6" s="52">
        <f t="shared" si="5"/>
        <v>2.2000000000000002</v>
      </c>
      <c r="BL6" s="52">
        <f t="shared" si="5"/>
        <v>-81</v>
      </c>
      <c r="BM6" s="52">
        <f t="shared" si="5"/>
        <v>-25.1</v>
      </c>
      <c r="BN6" s="52">
        <f t="shared" si="5"/>
        <v>-18</v>
      </c>
      <c r="BO6" s="52">
        <f t="shared" si="5"/>
        <v>-20.7</v>
      </c>
      <c r="BP6" s="49" t="str">
        <f>IF(BP8="-","",IF(BP8="-","【-】","【"&amp;SUBSTITUTE(TEXT(BP8,"#,##0.0"),"-","△")&amp;"】"))</f>
        <v>【△55.6】</v>
      </c>
      <c r="BQ6" s="53">
        <f>IF(BQ8="-",NA(),BQ8)</f>
        <v>111280</v>
      </c>
      <c r="BR6" s="53">
        <f t="shared" ref="BR6:BZ6" si="6">IF(BR8="-",NA(),BR8)</f>
        <v>64918</v>
      </c>
      <c r="BS6" s="53">
        <f t="shared" si="6"/>
        <v>84363</v>
      </c>
      <c r="BT6" s="53">
        <f t="shared" si="6"/>
        <v>84152</v>
      </c>
      <c r="BU6" s="53">
        <f t="shared" si="6"/>
        <v>96715</v>
      </c>
      <c r="BV6" s="53">
        <f t="shared" si="6"/>
        <v>16100</v>
      </c>
      <c r="BW6" s="53">
        <f t="shared" si="6"/>
        <v>4836</v>
      </c>
      <c r="BX6" s="53">
        <f t="shared" si="6"/>
        <v>37213</v>
      </c>
      <c r="BY6" s="53">
        <f t="shared" si="6"/>
        <v>17293</v>
      </c>
      <c r="BZ6" s="53">
        <f t="shared" si="6"/>
        <v>15316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113</v>
      </c>
      <c r="CM6" s="51">
        <f t="shared" ref="CM6:CN6" si="7">CM8</f>
        <v>1431373</v>
      </c>
      <c r="CN6" s="51">
        <f t="shared" si="7"/>
        <v>95000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114</v>
      </c>
      <c r="CZ6" s="52">
        <f>IF(CZ8="-",NA(),CZ8)</f>
        <v>30.2</v>
      </c>
      <c r="DA6" s="52">
        <f t="shared" ref="DA6:DI6" si="8">IF(DA8="-",NA(),DA8)</f>
        <v>32.799999999999997</v>
      </c>
      <c r="DB6" s="52">
        <f t="shared" si="8"/>
        <v>23.2</v>
      </c>
      <c r="DC6" s="52">
        <f t="shared" si="8"/>
        <v>15.6</v>
      </c>
      <c r="DD6" s="52">
        <f t="shared" si="8"/>
        <v>10.1</v>
      </c>
      <c r="DE6" s="52">
        <f t="shared" si="8"/>
        <v>163.69999999999999</v>
      </c>
      <c r="DF6" s="52">
        <f t="shared" si="8"/>
        <v>88</v>
      </c>
      <c r="DG6" s="52">
        <f t="shared" si="8"/>
        <v>77.3</v>
      </c>
      <c r="DH6" s="52">
        <f t="shared" si="8"/>
        <v>51.8</v>
      </c>
      <c r="DI6" s="52">
        <f t="shared" si="8"/>
        <v>45.3</v>
      </c>
      <c r="DJ6" s="49" t="str">
        <f>IF(DJ8="-","",IF(DJ8="-","【-】","【"&amp;SUBSTITUTE(TEXT(DJ8,"#,##0.0"),"-","△")&amp;"】"))</f>
        <v>【79.0】</v>
      </c>
      <c r="DK6" s="52">
        <f>IF(DK8="-",NA(),DK8)</f>
        <v>327.9</v>
      </c>
      <c r="DL6" s="52">
        <f t="shared" ref="DL6:DT6" si="9">IF(DL8="-",NA(),DL8)</f>
        <v>268.2</v>
      </c>
      <c r="DM6" s="52">
        <f t="shared" si="9"/>
        <v>297</v>
      </c>
      <c r="DN6" s="52">
        <f t="shared" si="9"/>
        <v>318.60000000000002</v>
      </c>
      <c r="DO6" s="52">
        <f t="shared" si="9"/>
        <v>319.5</v>
      </c>
      <c r="DP6" s="52">
        <f t="shared" si="9"/>
        <v>184.2</v>
      </c>
      <c r="DQ6" s="52">
        <f t="shared" si="9"/>
        <v>153.80000000000001</v>
      </c>
      <c r="DR6" s="52">
        <f t="shared" si="9"/>
        <v>163.5</v>
      </c>
      <c r="DS6" s="52">
        <f t="shared" si="9"/>
        <v>178.3</v>
      </c>
      <c r="DT6" s="52">
        <f t="shared" si="9"/>
        <v>181.9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15">
      <c r="A7" s="37" t="s">
        <v>115</v>
      </c>
      <c r="B7" s="48">
        <f t="shared" ref="B7:X7" si="10">B8</f>
        <v>2023</v>
      </c>
      <c r="C7" s="48">
        <f t="shared" si="10"/>
        <v>221309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9</v>
      </c>
      <c r="H7" s="48" t="str">
        <f t="shared" si="10"/>
        <v>静岡県　浜松市</v>
      </c>
      <c r="I7" s="48" t="str">
        <f t="shared" si="10"/>
        <v>駅南地下駐車場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Ａ２Ｂ１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 届出駐車場</v>
      </c>
      <c r="Q7" s="50" t="str">
        <f t="shared" si="10"/>
        <v>地下式</v>
      </c>
      <c r="R7" s="51">
        <f t="shared" si="10"/>
        <v>30</v>
      </c>
      <c r="S7" s="50" t="str">
        <f t="shared" si="10"/>
        <v>駅</v>
      </c>
      <c r="T7" s="50" t="str">
        <f t="shared" si="10"/>
        <v>有</v>
      </c>
      <c r="U7" s="51">
        <f t="shared" si="10"/>
        <v>10273</v>
      </c>
      <c r="V7" s="51">
        <f t="shared" si="10"/>
        <v>333</v>
      </c>
      <c r="W7" s="51">
        <f t="shared" si="10"/>
        <v>450</v>
      </c>
      <c r="X7" s="50" t="str">
        <f t="shared" si="10"/>
        <v>利用料金制</v>
      </c>
      <c r="Y7" s="52">
        <f>Y8</f>
        <v>233.2</v>
      </c>
      <c r="Z7" s="52">
        <f t="shared" ref="Z7:AH7" si="11">Z8</f>
        <v>168</v>
      </c>
      <c r="AA7" s="52">
        <f t="shared" si="11"/>
        <v>193.4</v>
      </c>
      <c r="AB7" s="52">
        <f t="shared" si="11"/>
        <v>175.8</v>
      </c>
      <c r="AC7" s="52">
        <f t="shared" si="11"/>
        <v>195.6</v>
      </c>
      <c r="AD7" s="52">
        <f t="shared" si="11"/>
        <v>121.8</v>
      </c>
      <c r="AE7" s="52">
        <f t="shared" si="11"/>
        <v>111.3</v>
      </c>
      <c r="AF7" s="52">
        <f t="shared" si="11"/>
        <v>158.80000000000001</v>
      </c>
      <c r="AG7" s="52">
        <f t="shared" si="11"/>
        <v>120.9</v>
      </c>
      <c r="AH7" s="52">
        <f t="shared" si="11"/>
        <v>123.1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6.5</v>
      </c>
      <c r="AP7" s="52">
        <f t="shared" si="12"/>
        <v>10.1</v>
      </c>
      <c r="AQ7" s="52">
        <f t="shared" si="12"/>
        <v>8.6</v>
      </c>
      <c r="AR7" s="52">
        <f t="shared" si="12"/>
        <v>7.6</v>
      </c>
      <c r="AS7" s="52">
        <f t="shared" si="12"/>
        <v>6.6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0</v>
      </c>
      <c r="AY7" s="53">
        <f t="shared" si="13"/>
        <v>0</v>
      </c>
      <c r="AZ7" s="53">
        <f t="shared" si="13"/>
        <v>54</v>
      </c>
      <c r="BA7" s="53">
        <f t="shared" si="13"/>
        <v>654</v>
      </c>
      <c r="BB7" s="53">
        <f t="shared" si="13"/>
        <v>2466</v>
      </c>
      <c r="BC7" s="53">
        <f t="shared" si="13"/>
        <v>58</v>
      </c>
      <c r="BD7" s="53">
        <f t="shared" si="13"/>
        <v>49</v>
      </c>
      <c r="BE7" s="51"/>
      <c r="BF7" s="52">
        <f>BF8</f>
        <v>167</v>
      </c>
      <c r="BG7" s="52">
        <f t="shared" ref="BG7:BO7" si="14">BG8</f>
        <v>90.5</v>
      </c>
      <c r="BH7" s="52">
        <f t="shared" si="14"/>
        <v>119.7</v>
      </c>
      <c r="BI7" s="52">
        <f t="shared" si="14"/>
        <v>94.7</v>
      </c>
      <c r="BJ7" s="52">
        <f t="shared" si="14"/>
        <v>118.3</v>
      </c>
      <c r="BK7" s="52">
        <f t="shared" si="14"/>
        <v>2.2000000000000002</v>
      </c>
      <c r="BL7" s="52">
        <f t="shared" si="14"/>
        <v>-81</v>
      </c>
      <c r="BM7" s="52">
        <f t="shared" si="14"/>
        <v>-25.1</v>
      </c>
      <c r="BN7" s="52">
        <f t="shared" si="14"/>
        <v>-18</v>
      </c>
      <c r="BO7" s="52">
        <f t="shared" si="14"/>
        <v>-20.7</v>
      </c>
      <c r="BP7" s="49"/>
      <c r="BQ7" s="53">
        <f>BQ8</f>
        <v>111280</v>
      </c>
      <c r="BR7" s="53">
        <f t="shared" ref="BR7:BZ7" si="15">BR8</f>
        <v>64918</v>
      </c>
      <c r="BS7" s="53">
        <f t="shared" si="15"/>
        <v>84363</v>
      </c>
      <c r="BT7" s="53">
        <f t="shared" si="15"/>
        <v>84152</v>
      </c>
      <c r="BU7" s="53">
        <f t="shared" si="15"/>
        <v>96715</v>
      </c>
      <c r="BV7" s="53">
        <f t="shared" si="15"/>
        <v>16100</v>
      </c>
      <c r="BW7" s="53">
        <f t="shared" si="15"/>
        <v>4836</v>
      </c>
      <c r="BX7" s="53">
        <f t="shared" si="15"/>
        <v>37213</v>
      </c>
      <c r="BY7" s="53">
        <f t="shared" si="15"/>
        <v>17293</v>
      </c>
      <c r="BZ7" s="53">
        <f t="shared" si="15"/>
        <v>15316</v>
      </c>
      <c r="CA7" s="51"/>
      <c r="CB7" s="52" t="s">
        <v>116</v>
      </c>
      <c r="CC7" s="52" t="s">
        <v>116</v>
      </c>
      <c r="CD7" s="52" t="s">
        <v>116</v>
      </c>
      <c r="CE7" s="52" t="s">
        <v>116</v>
      </c>
      <c r="CF7" s="52" t="s">
        <v>116</v>
      </c>
      <c r="CG7" s="52" t="s">
        <v>116</v>
      </c>
      <c r="CH7" s="52" t="s">
        <v>116</v>
      </c>
      <c r="CI7" s="52" t="s">
        <v>116</v>
      </c>
      <c r="CJ7" s="52" t="s">
        <v>116</v>
      </c>
      <c r="CK7" s="52" t="s">
        <v>113</v>
      </c>
      <c r="CL7" s="49"/>
      <c r="CM7" s="51">
        <f>CM8</f>
        <v>1431373</v>
      </c>
      <c r="CN7" s="51">
        <f>CN8</f>
        <v>95000</v>
      </c>
      <c r="CO7" s="52" t="s">
        <v>116</v>
      </c>
      <c r="CP7" s="52" t="s">
        <v>116</v>
      </c>
      <c r="CQ7" s="52" t="s">
        <v>116</v>
      </c>
      <c r="CR7" s="52" t="s">
        <v>116</v>
      </c>
      <c r="CS7" s="52" t="s">
        <v>116</v>
      </c>
      <c r="CT7" s="52" t="s">
        <v>116</v>
      </c>
      <c r="CU7" s="52" t="s">
        <v>116</v>
      </c>
      <c r="CV7" s="52" t="s">
        <v>116</v>
      </c>
      <c r="CW7" s="52" t="s">
        <v>116</v>
      </c>
      <c r="CX7" s="52" t="s">
        <v>113</v>
      </c>
      <c r="CY7" s="49"/>
      <c r="CZ7" s="52">
        <f>CZ8</f>
        <v>30.2</v>
      </c>
      <c r="DA7" s="52">
        <f t="shared" ref="DA7:DI7" si="16">DA8</f>
        <v>32.799999999999997</v>
      </c>
      <c r="DB7" s="52">
        <f t="shared" si="16"/>
        <v>23.2</v>
      </c>
      <c r="DC7" s="52">
        <f t="shared" si="16"/>
        <v>15.6</v>
      </c>
      <c r="DD7" s="52">
        <f t="shared" si="16"/>
        <v>10.1</v>
      </c>
      <c r="DE7" s="52">
        <f t="shared" si="16"/>
        <v>163.69999999999999</v>
      </c>
      <c r="DF7" s="52">
        <f t="shared" si="16"/>
        <v>88</v>
      </c>
      <c r="DG7" s="52">
        <f t="shared" si="16"/>
        <v>77.3</v>
      </c>
      <c r="DH7" s="52">
        <f t="shared" si="16"/>
        <v>51.8</v>
      </c>
      <c r="DI7" s="52">
        <f t="shared" si="16"/>
        <v>45.3</v>
      </c>
      <c r="DJ7" s="49"/>
      <c r="DK7" s="52">
        <f>DK8</f>
        <v>327.9</v>
      </c>
      <c r="DL7" s="52">
        <f t="shared" ref="DL7:DT7" si="17">DL8</f>
        <v>268.2</v>
      </c>
      <c r="DM7" s="52">
        <f t="shared" si="17"/>
        <v>297</v>
      </c>
      <c r="DN7" s="52">
        <f t="shared" si="17"/>
        <v>318.60000000000002</v>
      </c>
      <c r="DO7" s="52">
        <f t="shared" si="17"/>
        <v>319.5</v>
      </c>
      <c r="DP7" s="52">
        <f t="shared" si="17"/>
        <v>184.2</v>
      </c>
      <c r="DQ7" s="52">
        <f t="shared" si="17"/>
        <v>153.80000000000001</v>
      </c>
      <c r="DR7" s="52">
        <f t="shared" si="17"/>
        <v>163.5</v>
      </c>
      <c r="DS7" s="52">
        <f t="shared" si="17"/>
        <v>178.3</v>
      </c>
      <c r="DT7" s="52">
        <f t="shared" si="17"/>
        <v>181.9</v>
      </c>
      <c r="DU7" s="49"/>
    </row>
    <row r="8" spans="1:125" s="54" customFormat="1" x14ac:dyDescent="0.15">
      <c r="A8" s="37"/>
      <c r="B8" s="55">
        <v>2023</v>
      </c>
      <c r="C8" s="55">
        <v>221309</v>
      </c>
      <c r="D8" s="55">
        <v>47</v>
      </c>
      <c r="E8" s="55">
        <v>14</v>
      </c>
      <c r="F8" s="55">
        <v>0</v>
      </c>
      <c r="G8" s="55">
        <v>9</v>
      </c>
      <c r="H8" s="55" t="s">
        <v>117</v>
      </c>
      <c r="I8" s="55" t="s">
        <v>118</v>
      </c>
      <c r="J8" s="55" t="s">
        <v>119</v>
      </c>
      <c r="K8" s="55" t="s">
        <v>120</v>
      </c>
      <c r="L8" s="55" t="s">
        <v>121</v>
      </c>
      <c r="M8" s="55" t="s">
        <v>122</v>
      </c>
      <c r="N8" s="55" t="s">
        <v>123</v>
      </c>
      <c r="O8" s="56" t="s">
        <v>124</v>
      </c>
      <c r="P8" s="57" t="s">
        <v>125</v>
      </c>
      <c r="Q8" s="57" t="s">
        <v>126</v>
      </c>
      <c r="R8" s="58">
        <v>30</v>
      </c>
      <c r="S8" s="57" t="s">
        <v>127</v>
      </c>
      <c r="T8" s="57" t="s">
        <v>128</v>
      </c>
      <c r="U8" s="58">
        <v>10273</v>
      </c>
      <c r="V8" s="58">
        <v>333</v>
      </c>
      <c r="W8" s="58">
        <v>450</v>
      </c>
      <c r="X8" s="57" t="s">
        <v>129</v>
      </c>
      <c r="Y8" s="59">
        <v>233.2</v>
      </c>
      <c r="Z8" s="59">
        <v>168</v>
      </c>
      <c r="AA8" s="59">
        <v>193.4</v>
      </c>
      <c r="AB8" s="59">
        <v>175.8</v>
      </c>
      <c r="AC8" s="59">
        <v>195.6</v>
      </c>
      <c r="AD8" s="59">
        <v>121.8</v>
      </c>
      <c r="AE8" s="59">
        <v>111.3</v>
      </c>
      <c r="AF8" s="59">
        <v>158.80000000000001</v>
      </c>
      <c r="AG8" s="59">
        <v>120.9</v>
      </c>
      <c r="AH8" s="59">
        <v>123.1</v>
      </c>
      <c r="AI8" s="56">
        <v>1905.8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6.5</v>
      </c>
      <c r="AP8" s="59">
        <v>10.1</v>
      </c>
      <c r="AQ8" s="59">
        <v>8.6</v>
      </c>
      <c r="AR8" s="59">
        <v>7.6</v>
      </c>
      <c r="AS8" s="59">
        <v>6.6</v>
      </c>
      <c r="AT8" s="56">
        <v>3.9</v>
      </c>
      <c r="AU8" s="60">
        <v>0</v>
      </c>
      <c r="AV8" s="60">
        <v>0</v>
      </c>
      <c r="AW8" s="60">
        <v>0</v>
      </c>
      <c r="AX8" s="60">
        <v>0</v>
      </c>
      <c r="AY8" s="60">
        <v>0</v>
      </c>
      <c r="AZ8" s="60">
        <v>54</v>
      </c>
      <c r="BA8" s="60">
        <v>654</v>
      </c>
      <c r="BB8" s="60">
        <v>2466</v>
      </c>
      <c r="BC8" s="60">
        <v>58</v>
      </c>
      <c r="BD8" s="60">
        <v>49</v>
      </c>
      <c r="BE8" s="60">
        <v>127</v>
      </c>
      <c r="BF8" s="59">
        <v>167</v>
      </c>
      <c r="BG8" s="59">
        <v>90.5</v>
      </c>
      <c r="BH8" s="59">
        <v>119.7</v>
      </c>
      <c r="BI8" s="59">
        <v>94.7</v>
      </c>
      <c r="BJ8" s="59">
        <v>118.3</v>
      </c>
      <c r="BK8" s="59">
        <v>2.2000000000000002</v>
      </c>
      <c r="BL8" s="59">
        <v>-81</v>
      </c>
      <c r="BM8" s="59">
        <v>-25.1</v>
      </c>
      <c r="BN8" s="59">
        <v>-18</v>
      </c>
      <c r="BO8" s="59">
        <v>-20.7</v>
      </c>
      <c r="BP8" s="56">
        <v>-55.6</v>
      </c>
      <c r="BQ8" s="60">
        <v>111280</v>
      </c>
      <c r="BR8" s="60">
        <v>64918</v>
      </c>
      <c r="BS8" s="60">
        <v>84363</v>
      </c>
      <c r="BT8" s="61">
        <v>84152</v>
      </c>
      <c r="BU8" s="61">
        <v>96715</v>
      </c>
      <c r="BV8" s="60">
        <v>16100</v>
      </c>
      <c r="BW8" s="60">
        <v>4836</v>
      </c>
      <c r="BX8" s="60">
        <v>37213</v>
      </c>
      <c r="BY8" s="60">
        <v>17293</v>
      </c>
      <c r="BZ8" s="60">
        <v>15316</v>
      </c>
      <c r="CA8" s="58">
        <v>12639</v>
      </c>
      <c r="CB8" s="59" t="s">
        <v>121</v>
      </c>
      <c r="CC8" s="59" t="s">
        <v>121</v>
      </c>
      <c r="CD8" s="59" t="s">
        <v>121</v>
      </c>
      <c r="CE8" s="59" t="s">
        <v>121</v>
      </c>
      <c r="CF8" s="59" t="s">
        <v>121</v>
      </c>
      <c r="CG8" s="59" t="s">
        <v>121</v>
      </c>
      <c r="CH8" s="59" t="s">
        <v>121</v>
      </c>
      <c r="CI8" s="59" t="s">
        <v>121</v>
      </c>
      <c r="CJ8" s="59" t="s">
        <v>121</v>
      </c>
      <c r="CK8" s="59" t="s">
        <v>121</v>
      </c>
      <c r="CL8" s="56" t="s">
        <v>121</v>
      </c>
      <c r="CM8" s="58">
        <v>1431373</v>
      </c>
      <c r="CN8" s="58">
        <v>95000</v>
      </c>
      <c r="CO8" s="59" t="s">
        <v>121</v>
      </c>
      <c r="CP8" s="59" t="s">
        <v>121</v>
      </c>
      <c r="CQ8" s="59" t="s">
        <v>121</v>
      </c>
      <c r="CR8" s="59" t="s">
        <v>121</v>
      </c>
      <c r="CS8" s="59" t="s">
        <v>121</v>
      </c>
      <c r="CT8" s="59" t="s">
        <v>121</v>
      </c>
      <c r="CU8" s="59" t="s">
        <v>121</v>
      </c>
      <c r="CV8" s="59" t="s">
        <v>121</v>
      </c>
      <c r="CW8" s="59" t="s">
        <v>121</v>
      </c>
      <c r="CX8" s="59" t="s">
        <v>121</v>
      </c>
      <c r="CY8" s="56" t="s">
        <v>121</v>
      </c>
      <c r="CZ8" s="59">
        <v>30.2</v>
      </c>
      <c r="DA8" s="59">
        <v>32.799999999999997</v>
      </c>
      <c r="DB8" s="59">
        <v>23.2</v>
      </c>
      <c r="DC8" s="59">
        <v>15.6</v>
      </c>
      <c r="DD8" s="59">
        <v>10.1</v>
      </c>
      <c r="DE8" s="59">
        <v>163.69999999999999</v>
      </c>
      <c r="DF8" s="59">
        <v>88</v>
      </c>
      <c r="DG8" s="59">
        <v>77.3</v>
      </c>
      <c r="DH8" s="59">
        <v>51.8</v>
      </c>
      <c r="DI8" s="59">
        <v>45.3</v>
      </c>
      <c r="DJ8" s="56">
        <v>79</v>
      </c>
      <c r="DK8" s="59">
        <v>327.9</v>
      </c>
      <c r="DL8" s="59">
        <v>268.2</v>
      </c>
      <c r="DM8" s="59">
        <v>297</v>
      </c>
      <c r="DN8" s="59">
        <v>318.60000000000002</v>
      </c>
      <c r="DO8" s="59">
        <v>319.5</v>
      </c>
      <c r="DP8" s="59">
        <v>184.2</v>
      </c>
      <c r="DQ8" s="59">
        <v>153.80000000000001</v>
      </c>
      <c r="DR8" s="59">
        <v>163.5</v>
      </c>
      <c r="DS8" s="59">
        <v>178.3</v>
      </c>
      <c r="DT8" s="59">
        <v>181.9</v>
      </c>
      <c r="DU8" s="56">
        <v>210.9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130</v>
      </c>
      <c r="C10" s="64" t="s">
        <v>131</v>
      </c>
      <c r="D10" s="64" t="s">
        <v>132</v>
      </c>
      <c r="E10" s="64" t="s">
        <v>133</v>
      </c>
      <c r="F10" s="64" t="s">
        <v>134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53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Windows ユーザー</cp:lastModifiedBy>
  <cp:lastPrinted>2025-01-28T08:27:40Z</cp:lastPrinted>
  <dcterms:created xsi:type="dcterms:W3CDTF">2024-12-19T01:04:49Z</dcterms:created>
  <dcterms:modified xsi:type="dcterms:W3CDTF">2025-01-28T08:27:49Z</dcterms:modified>
  <cp:category/>
</cp:coreProperties>
</file>