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101\監査・調整グループ\令和６年度\09_民間保育所・保育所型認定こども園\03_収支計算分析表\01_通知\"/>
    </mc:Choice>
  </mc:AlternateContent>
  <bookViews>
    <workbookView xWindow="0" yWindow="0" windowWidth="20490" windowHeight="7770"/>
  </bookViews>
  <sheets>
    <sheet name="収支計算分析表作成シート①" sheetId="15" r:id="rId1"/>
    <sheet name="収支計算分析表作成シート②" sheetId="16" r:id="rId2"/>
  </sheets>
  <definedNames>
    <definedName name="_xlnm.Print_Area" localSheetId="0">収支計算分析表作成シート①!$A$1:$R$90</definedName>
    <definedName name="_xlnm.Print_Area" localSheetId="1">収支計算分析表作成シート②!$A$1:$H$104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15" l="1"/>
  <c r="L44" i="15"/>
  <c r="H18" i="15"/>
  <c r="H90" i="15" l="1"/>
  <c r="H68" i="15" l="1"/>
  <c r="O63" i="15" l="1"/>
  <c r="L50" i="15"/>
  <c r="O50" i="15" s="1"/>
  <c r="L49" i="15"/>
  <c r="O49" i="15" s="1"/>
  <c r="L48" i="15"/>
  <c r="O48" i="15" s="1"/>
  <c r="L47" i="15"/>
  <c r="O47" i="15" s="1"/>
  <c r="O44" i="15"/>
  <c r="L43" i="15"/>
  <c r="O43" i="15" s="1"/>
  <c r="L42" i="15"/>
  <c r="O42" i="15" s="1"/>
  <c r="L41" i="15"/>
  <c r="O41" i="15" s="1"/>
  <c r="L33" i="15"/>
  <c r="O33" i="15" s="1"/>
  <c r="L32" i="15"/>
  <c r="O32" i="15" s="1"/>
  <c r="O38" i="15" l="1"/>
  <c r="H70" i="15" s="1"/>
  <c r="O65" i="15"/>
  <c r="H71" i="15" s="1"/>
  <c r="H86" i="15"/>
  <c r="H69" i="15" l="1"/>
  <c r="F80" i="15"/>
  <c r="O80" i="15" s="1"/>
  <c r="H88" i="15" s="1"/>
  <c r="F81" i="15"/>
  <c r="O81" i="15" s="1"/>
  <c r="H89" i="15" s="1"/>
  <c r="F79" i="15" l="1"/>
  <c r="O79" i="15" s="1"/>
  <c r="H87" i="15" s="1"/>
</calcChain>
</file>

<file path=xl/sharedStrings.xml><?xml version="1.0" encoding="utf-8"?>
<sst xmlns="http://schemas.openxmlformats.org/spreadsheetml/2006/main" count="215" uniqueCount="120">
  <si>
    <t>円</t>
    <rPh sb="0" eb="1">
      <t>エン</t>
    </rPh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</si>
  <si>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</si>
  <si>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</si>
  <si>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</si>
  <si>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</si>
  <si>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</si>
  <si>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</si>
  <si>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</si>
  <si>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</si>
  <si>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</si>
  <si>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</si>
  <si>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</si>
  <si>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・・・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</si>
  <si>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</si>
  <si>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</si>
  <si>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</si>
  <si>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</si>
  <si>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</si>
  <si>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</si>
  <si>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</si>
  <si>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管理費合計</t>
    <rPh sb="0" eb="3">
      <t>カンリヒ</t>
    </rPh>
    <rPh sb="3" eb="5">
      <t>ゴウケイ</t>
    </rPh>
    <phoneticPr fontId="2"/>
  </si>
  <si>
    <t>調整部分</t>
    <rPh sb="0" eb="2">
      <t>チョウセイ</t>
    </rPh>
    <rPh sb="2" eb="4">
      <t>ブブン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</si>
  <si>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</si>
  <si>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</si>
  <si>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管理費</t>
    <rPh sb="0" eb="3">
      <t>カンリヒ</t>
    </rPh>
    <phoneticPr fontId="2"/>
  </si>
  <si>
    <t>按分割合</t>
    <rPh sb="0" eb="2">
      <t>アンブン</t>
    </rPh>
    <rPh sb="2" eb="4">
      <t>ワリアイ</t>
    </rPh>
    <phoneticPr fontId="2"/>
  </si>
  <si>
    <t>公定価格実績額</t>
    <rPh sb="0" eb="2">
      <t>コウテイ</t>
    </rPh>
    <rPh sb="2" eb="4">
      <t>カカク</t>
    </rPh>
    <rPh sb="4" eb="7">
      <t>ジッセキガク</t>
    </rPh>
    <phoneticPr fontId="2"/>
  </si>
  <si>
    <t>加算実績額</t>
    <rPh sb="0" eb="2">
      <t>カサン</t>
    </rPh>
    <rPh sb="2" eb="5">
      <t>ジッセキガク</t>
    </rPh>
    <phoneticPr fontId="2"/>
  </si>
  <si>
    <t>差引</t>
    <rPh sb="0" eb="2">
      <t>サシヒキ</t>
    </rPh>
    <phoneticPr fontId="2"/>
  </si>
  <si>
    <t>土曜日に閉所する場合</t>
    <rPh sb="0" eb="3">
      <t>ドヨウビ</t>
    </rPh>
    <rPh sb="4" eb="6">
      <t>ヘイショ</t>
    </rPh>
    <rPh sb="8" eb="10">
      <t>バアイ</t>
    </rPh>
    <phoneticPr fontId="2"/>
  </si>
  <si>
    <t>委託費合計</t>
    <rPh sb="0" eb="3">
      <t>イタクヒ</t>
    </rPh>
    <rPh sb="3" eb="5">
      <t>ゴウケイ</t>
    </rPh>
    <phoneticPr fontId="2"/>
  </si>
  <si>
    <t>処遇改善等加算Ⅰ加算総額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カサン</t>
    </rPh>
    <rPh sb="10" eb="12">
      <t>ソウガク</t>
    </rPh>
    <phoneticPr fontId="2"/>
  </si>
  <si>
    <t>調整部分　按分後</t>
    <rPh sb="0" eb="2">
      <t>チョウセイ</t>
    </rPh>
    <rPh sb="2" eb="4">
      <t>ブブン</t>
    </rPh>
    <rPh sb="5" eb="7">
      <t>アンブン</t>
    </rPh>
    <rPh sb="7" eb="8">
      <t>ゴ</t>
    </rPh>
    <phoneticPr fontId="2"/>
  </si>
  <si>
    <t>月別</t>
    <rPh sb="0" eb="2">
      <t>ツキベツ</t>
    </rPh>
    <phoneticPr fontId="6"/>
  </si>
  <si>
    <t>保育標準時間</t>
    <rPh sb="0" eb="2">
      <t>ホイク</t>
    </rPh>
    <rPh sb="2" eb="4">
      <t>ヒョウジュン</t>
    </rPh>
    <rPh sb="4" eb="6">
      <t>ジカン</t>
    </rPh>
    <phoneticPr fontId="6"/>
  </si>
  <si>
    <t>保育短時間</t>
    <rPh sb="0" eb="2">
      <t>ホイク</t>
    </rPh>
    <rPh sb="2" eb="5">
      <t>タンジカン</t>
    </rPh>
    <phoneticPr fontId="6"/>
  </si>
  <si>
    <t>1・2歳児</t>
    <rPh sb="3" eb="5">
      <t>サイジ</t>
    </rPh>
    <phoneticPr fontId="6"/>
  </si>
  <si>
    <t>3歳児</t>
    <rPh sb="1" eb="3">
      <t>サイジ</t>
    </rPh>
    <phoneticPr fontId="6"/>
  </si>
  <si>
    <t>事業費1
(一般生活費）</t>
    <rPh sb="0" eb="3">
      <t>ジギョウヒ</t>
    </rPh>
    <phoneticPr fontId="2"/>
  </si>
  <si>
    <t>処遇改善等加算率</t>
    <rPh sb="0" eb="2">
      <t>ショグウ</t>
    </rPh>
    <rPh sb="2" eb="4">
      <t>カイゼン</t>
    </rPh>
    <rPh sb="4" eb="5">
      <t>トウ</t>
    </rPh>
    <rPh sb="5" eb="7">
      <t>カサン</t>
    </rPh>
    <rPh sb="7" eb="8">
      <t>リツ</t>
    </rPh>
    <phoneticPr fontId="2"/>
  </si>
  <si>
    <t>賃金改善要件分</t>
    <rPh sb="0" eb="2">
      <t>チンギン</t>
    </rPh>
    <rPh sb="2" eb="4">
      <t>カイゼン</t>
    </rPh>
    <rPh sb="4" eb="6">
      <t>ヨウケン</t>
    </rPh>
    <rPh sb="6" eb="7">
      <t>ブン</t>
    </rPh>
    <phoneticPr fontId="2"/>
  </si>
  <si>
    <t>～</t>
    <phoneticPr fontId="2"/>
  </si>
  <si>
    <t>施設名</t>
    <rPh sb="0" eb="2">
      <t>シセツ</t>
    </rPh>
    <rPh sb="2" eb="3">
      <t>メイ</t>
    </rPh>
    <phoneticPr fontId="2"/>
  </si>
  <si>
    <t>自動計算</t>
    <rPh sb="0" eb="2">
      <t>ジドウ</t>
    </rPh>
    <rPh sb="2" eb="4">
      <t>ケイサン</t>
    </rPh>
    <phoneticPr fontId="2"/>
  </si>
  <si>
    <t>金額変更不可</t>
    <rPh sb="0" eb="2">
      <t>キンガク</t>
    </rPh>
    <rPh sb="2" eb="4">
      <t>ヘンコウ</t>
    </rPh>
    <rPh sb="4" eb="6">
      <t>フカ</t>
    </rPh>
    <phoneticPr fontId="2"/>
  </si>
  <si>
    <t>4歳以上児</t>
    <rPh sb="1" eb="2">
      <t>サイ</t>
    </rPh>
    <rPh sb="2" eb="4">
      <t>イジョウ</t>
    </rPh>
    <rPh sb="4" eb="5">
      <t>ジ</t>
    </rPh>
    <phoneticPr fontId="6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</si>
  <si>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</si>
  <si>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</si>
  <si>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管理費３</t>
    <rPh sb="0" eb="2">
      <t>カンリ</t>
    </rPh>
    <rPh sb="2" eb="3">
      <t>ヒ</t>
    </rPh>
    <phoneticPr fontId="2"/>
  </si>
  <si>
    <t>事業費2</t>
    <rPh sb="0" eb="2">
      <t>ジギョウ</t>
    </rPh>
    <rPh sb="2" eb="3">
      <t>ヒ</t>
    </rPh>
    <phoneticPr fontId="2"/>
  </si>
  <si>
    <t>調整部分除く</t>
    <rPh sb="0" eb="2">
      <t>チョウセイ</t>
    </rPh>
    <rPh sb="2" eb="4">
      <t>ブブン</t>
    </rPh>
    <rPh sb="4" eb="5">
      <t>ノゾ</t>
    </rPh>
    <phoneticPr fontId="2"/>
  </si>
  <si>
    <t>調整部分を除いた委託費収入（改善基礎分除く）</t>
    <rPh sb="0" eb="2">
      <t>チョウセイ</t>
    </rPh>
    <rPh sb="2" eb="4">
      <t>ブブン</t>
    </rPh>
    <rPh sb="5" eb="6">
      <t>ノゾ</t>
    </rPh>
    <rPh sb="8" eb="10">
      <t>イタク</t>
    </rPh>
    <rPh sb="10" eb="11">
      <t>ヒ</t>
    </rPh>
    <rPh sb="11" eb="13">
      <t>シュウニュウ</t>
    </rPh>
    <rPh sb="14" eb="16">
      <t>カイゼン</t>
    </rPh>
    <rPh sb="16" eb="18">
      <t>キソ</t>
    </rPh>
    <rPh sb="18" eb="19">
      <t>ブン</t>
    </rPh>
    <rPh sb="19" eb="20">
      <t>ノゾ</t>
    </rPh>
    <phoneticPr fontId="2"/>
  </si>
  <si>
    <t>①-（土曜日に閉所する場合の公定価格実績額－加算実績額）－改善基礎分</t>
    <rPh sb="3" eb="5">
      <t>ドヨウ</t>
    </rPh>
    <rPh sb="5" eb="6">
      <t>ビ</t>
    </rPh>
    <rPh sb="7" eb="9">
      <t>ヘイショ</t>
    </rPh>
    <rPh sb="11" eb="13">
      <t>バアイ</t>
    </rPh>
    <rPh sb="22" eb="24">
      <t>カサン</t>
    </rPh>
    <rPh sb="24" eb="27">
      <t>ジッセキガク</t>
    </rPh>
    <rPh sb="29" eb="31">
      <t>カイゼン</t>
    </rPh>
    <rPh sb="31" eb="33">
      <t>キソ</t>
    </rPh>
    <rPh sb="33" eb="34">
      <t>ブン</t>
    </rPh>
    <phoneticPr fontId="2"/>
  </si>
  <si>
    <t>❶</t>
    <phoneticPr fontId="2"/>
  </si>
  <si>
    <t>❷</t>
    <phoneticPr fontId="2"/>
  </si>
  <si>
    <t>❸</t>
    <phoneticPr fontId="2"/>
  </si>
  <si>
    <t>❹</t>
    <phoneticPr fontId="2"/>
  </si>
  <si>
    <t>❺</t>
    <phoneticPr fontId="2"/>
  </si>
  <si>
    <t>❻</t>
    <phoneticPr fontId="2"/>
  </si>
  <si>
    <r>
      <rPr>
        <sz val="14"/>
        <color theme="1"/>
        <rFont val="ＭＳ Ｐゴシック"/>
        <family val="3"/>
        <charset val="128"/>
        <scheme val="minor"/>
      </rPr>
      <t>❼</t>
    </r>
    <r>
      <rPr>
        <sz val="11"/>
        <color theme="1"/>
        <rFont val="ＭＳ Ｐゴシック"/>
        <family val="3"/>
        <charset val="128"/>
        <scheme val="minor"/>
      </rPr>
      <t>　副食費徴収免除加算</t>
    </r>
    <rPh sb="2" eb="4">
      <t>フクショク</t>
    </rPh>
    <rPh sb="4" eb="5">
      <t>ヒ</t>
    </rPh>
    <rPh sb="5" eb="7">
      <t>チョウシュウ</t>
    </rPh>
    <rPh sb="7" eb="9">
      <t>メンジョ</t>
    </rPh>
    <rPh sb="9" eb="11">
      <t>カサン</t>
    </rPh>
    <phoneticPr fontId="2"/>
  </si>
  <si>
    <t>⓰</t>
    <phoneticPr fontId="2"/>
  </si>
  <si>
    <t>⓱</t>
    <phoneticPr fontId="2"/>
  </si>
  <si>
    <t>⓲</t>
    <phoneticPr fontId="2"/>
  </si>
  <si>
    <t>⓳</t>
    <phoneticPr fontId="2"/>
  </si>
  <si>
    <t>❷-❺</t>
    <phoneticPr fontId="2"/>
  </si>
  <si>
    <t>　</t>
    <phoneticPr fontId="2"/>
  </si>
  <si>
    <t>【参考】　収支計算分析表作成シート</t>
    <rPh sb="1" eb="3">
      <t>サンコウ</t>
    </rPh>
    <rPh sb="12" eb="14">
      <t>サクセイ</t>
    </rPh>
    <phoneticPr fontId="2"/>
  </si>
  <si>
    <t>　　　・色塗りのセルに、数値を入力してください。</t>
    <rPh sb="4" eb="5">
      <t>イロ</t>
    </rPh>
    <rPh sb="5" eb="6">
      <t>ヌ</t>
    </rPh>
    <rPh sb="12" eb="14">
      <t>スウチ</t>
    </rPh>
    <rPh sb="15" eb="17">
      <t>ニュウリョク</t>
    </rPh>
    <phoneticPr fontId="2"/>
  </si>
  <si>
    <t>『別紙　基本分単価に含まれている管理費』に記載されている “該当定員区分の単価” を入力する。</t>
    <rPh sb="21" eb="23">
      <t>キサイ</t>
    </rPh>
    <phoneticPr fontId="2"/>
  </si>
  <si>
    <t>【算出数値】</t>
    <rPh sb="1" eb="3">
      <t>サンシュツ</t>
    </rPh>
    <rPh sb="3" eb="5">
      <t>スウチ</t>
    </rPh>
    <phoneticPr fontId="2"/>
  </si>
  <si>
    <t>　　　･算出完了後、最下部欄の【算出数値】を収支計算分析表に転記してください。</t>
    <rPh sb="4" eb="6">
      <t>サンシュツ</t>
    </rPh>
    <rPh sb="6" eb="8">
      <t>カンリョウ</t>
    </rPh>
    <rPh sb="8" eb="9">
      <t>ノチ</t>
    </rPh>
    <rPh sb="10" eb="11">
      <t>サイ</t>
    </rPh>
    <rPh sb="11" eb="12">
      <t>シタ</t>
    </rPh>
    <rPh sb="12" eb="13">
      <t>ブ</t>
    </rPh>
    <rPh sb="13" eb="14">
      <t>ラン</t>
    </rPh>
    <rPh sb="16" eb="18">
      <t>サンシュツ</t>
    </rPh>
    <rPh sb="18" eb="20">
      <t>スウチ</t>
    </rPh>
    <rPh sb="22" eb="24">
      <t>シュウシ</t>
    </rPh>
    <rPh sb="24" eb="26">
      <t>ケイサン</t>
    </rPh>
    <rPh sb="26" eb="28">
      <t>ブンセキ</t>
    </rPh>
    <rPh sb="28" eb="29">
      <t>オモテ</t>
    </rPh>
    <rPh sb="30" eb="32">
      <t>テンキ</t>
    </rPh>
    <phoneticPr fontId="2"/>
  </si>
  <si>
    <t>← 収支計算分析表、収入の部【10.委託費収入のうち改善基礎分】</t>
    <rPh sb="13" eb="14">
      <t>ブ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</si>
  <si>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❽</t>
    </r>
    <r>
      <rPr>
        <sz val="11"/>
        <color theme="1"/>
        <rFont val="ＭＳ Ｐゴシック"/>
        <family val="3"/>
        <charset val="128"/>
        <scheme val="minor"/>
      </rPr>
      <t>　定員区分</t>
    </r>
    <rPh sb="2" eb="4">
      <t>テイイン</t>
    </rPh>
    <rPh sb="4" eb="6">
      <t>クブン</t>
    </rPh>
    <phoneticPr fontId="2"/>
  </si>
  <si>
    <t>❾</t>
    <phoneticPr fontId="2"/>
  </si>
  <si>
    <t>❿</t>
    <phoneticPr fontId="2"/>
  </si>
  <si>
    <t>⓫</t>
    <phoneticPr fontId="2"/>
  </si>
  <si>
    <t>⓬</t>
    <phoneticPr fontId="2"/>
  </si>
  <si>
    <t>⓭</t>
    <phoneticPr fontId="2"/>
  </si>
  <si>
    <t>⓮</t>
    <phoneticPr fontId="2"/>
  </si>
  <si>
    <t>⓯</t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</si>
  <si>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</si>
  <si>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</si>
  <si>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</si>
  <si>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</si>
  <si>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</si>
  <si>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</si>
  <si>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</si>
  <si>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</si>
  <si>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管理費２
（各加算分）</t>
    <rPh sb="0" eb="3">
      <t>カンリヒ</t>
    </rPh>
    <phoneticPr fontId="2"/>
  </si>
  <si>
    <t>管理費１
※別紙※
（基本分単価）</t>
    <rPh sb="0" eb="3">
      <t>カンリヒ</t>
    </rPh>
    <phoneticPr fontId="2"/>
  </si>
  <si>
    <t>Ａ－（Ｃ＋Ｄ）</t>
    <phoneticPr fontId="2"/>
  </si>
  <si>
    <t>（1）人件費（改善基礎分除く）</t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</si>
  <si>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（2）事業費</t>
    <rPh sb="3" eb="6">
      <t>ジギョウヒ</t>
    </rPh>
    <phoneticPr fontId="2"/>
  </si>
  <si>
    <t>（3）管理費（改善基礎分除く）</t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</si>
  <si>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　 （該当がなければ「０」と入力してください。）</t>
    <rPh sb="3" eb="5">
      <t>ガイトウ</t>
    </rPh>
    <rPh sb="14" eb="16">
      <t>ニュウリョク</t>
    </rPh>
    <phoneticPr fontId="2"/>
  </si>
  <si>
    <t>自動計算</t>
    <phoneticPr fontId="2"/>
  </si>
  <si>
    <t>自動計算</t>
    <phoneticPr fontId="2"/>
  </si>
  <si>
    <t>【算出方法】</t>
    <rPh sb="1" eb="3">
      <t>サンシュツ</t>
    </rPh>
    <rPh sb="3" eb="5">
      <t>ホウホウ</t>
    </rPh>
    <phoneticPr fontId="2"/>
  </si>
  <si>
    <t xml:space="preserve"> ← 収支計算分析表、収入の部【1.委託費収入（改善基礎分を除く）】</t>
    <rPh sb="14" eb="15">
      <t>ブ</t>
    </rPh>
    <phoneticPr fontId="2"/>
  </si>
  <si>
    <t xml:space="preserve"> ← 収支計算分析表、収入の部【1.（1）人件費（改善基礎分を除く）】</t>
    <rPh sb="14" eb="15">
      <t>ブ</t>
    </rPh>
    <phoneticPr fontId="2"/>
  </si>
  <si>
    <t xml:space="preserve"> ← 収支計算分析表、収入の部【1.（2）事業費】</t>
    <rPh sb="14" eb="15">
      <t>ブ</t>
    </rPh>
    <phoneticPr fontId="2"/>
  </si>
  <si>
    <t xml:space="preserve"> ← 収支計算分析表、収入の部【1.（3）管理費（改善基礎分を除く）】</t>
    <rPh sb="14" eb="15">
      <t>ブ</t>
    </rPh>
    <phoneticPr fontId="2"/>
  </si>
  <si>
    <t xml:space="preserve"> ← 収支計算分析表、収入の部【10.委託費収入のうち改善基礎分】</t>
    <rPh sb="14" eb="15">
      <t>ブ</t>
    </rPh>
    <phoneticPr fontId="2"/>
  </si>
  <si>
    <t>　　（２）事業費</t>
    <rPh sb="5" eb="8">
      <t>ジギョウヒ</t>
    </rPh>
    <phoneticPr fontId="2"/>
  </si>
  <si>
    <t>１０. 委託費収入のうち改善基礎分</t>
    <rPh sb="4" eb="6">
      <t>イタク</t>
    </rPh>
    <rPh sb="6" eb="7">
      <t>ヒ</t>
    </rPh>
    <rPh sb="7" eb="9">
      <t>シュウニュウ</t>
    </rPh>
    <rPh sb="12" eb="14">
      <t>カイゼン</t>
    </rPh>
    <rPh sb="14" eb="16">
      <t>キソ</t>
    </rPh>
    <rPh sb="16" eb="17">
      <t>ブン</t>
    </rPh>
    <phoneticPr fontId="2"/>
  </si>
  <si>
    <t>　　（３）管理費 （改善基礎分除く）</t>
    <rPh sb="5" eb="8">
      <t>カンリヒ</t>
    </rPh>
    <rPh sb="10" eb="12">
      <t>カイゼン</t>
    </rPh>
    <rPh sb="12" eb="14">
      <t>キソ</t>
    </rPh>
    <rPh sb="14" eb="15">
      <t>ブン</t>
    </rPh>
    <rPh sb="15" eb="16">
      <t>ノゾ</t>
    </rPh>
    <phoneticPr fontId="2"/>
  </si>
  <si>
    <t>　　（１）人件費 （改善基礎分除く）</t>
    <rPh sb="5" eb="8">
      <t>ジンケンヒ</t>
    </rPh>
    <rPh sb="10" eb="12">
      <t>カイゼン</t>
    </rPh>
    <rPh sb="12" eb="14">
      <t>キソ</t>
    </rPh>
    <rPh sb="14" eb="15">
      <t>ブン</t>
    </rPh>
    <rPh sb="15" eb="16">
      <t>ノゾ</t>
    </rPh>
    <phoneticPr fontId="2"/>
  </si>
  <si>
    <t>　１. 委託費収入 （改善基礎分除く）</t>
    <rPh sb="4" eb="6">
      <t>イタク</t>
    </rPh>
    <rPh sb="6" eb="7">
      <t>ヒ</t>
    </rPh>
    <rPh sb="7" eb="9">
      <t>シュウニュウ</t>
    </rPh>
    <rPh sb="11" eb="13">
      <t>カイゼン</t>
    </rPh>
    <rPh sb="13" eb="15">
      <t>キソ</t>
    </rPh>
    <rPh sb="15" eb="16">
      <t>ブン</t>
    </rPh>
    <rPh sb="16" eb="17">
      <t>ノゾ</t>
    </rPh>
    <phoneticPr fontId="2"/>
  </si>
  <si>
    <t>数値にマイナス(-)を付けて入力</t>
    <rPh sb="0" eb="2">
      <t>スウチ</t>
    </rPh>
    <rPh sb="11" eb="12">
      <t>ツ</t>
    </rPh>
    <rPh sb="14" eb="16">
      <t>ニュウリョク</t>
    </rPh>
    <phoneticPr fontId="2"/>
  </si>
  <si>
    <r>
      <t>加算実績額</t>
    </r>
    <r>
      <rPr>
        <sz val="11"/>
        <color rgb="FFFF0000"/>
        <rFont val="ＭＳ Ｐゴシック"/>
        <family val="3"/>
        <charset val="128"/>
        <scheme val="minor"/>
      </rPr>
      <t>（❷/❸*❹）</t>
    </r>
    <rPh sb="0" eb="2">
      <t>カサン</t>
    </rPh>
    <rPh sb="2" eb="5">
      <t>ジッセキガク</t>
    </rPh>
    <phoneticPr fontId="2"/>
  </si>
  <si>
    <t>改善基礎分（❷－❺）</t>
    <rPh sb="0" eb="2">
      <t>カイゼン</t>
    </rPh>
    <rPh sb="2" eb="4">
      <t>キソ</t>
    </rPh>
    <rPh sb="4" eb="5">
      <t>ブン</t>
    </rPh>
    <phoneticPr fontId="2"/>
  </si>
  <si>
    <t>0歳児</t>
    <rPh sb="1" eb="3">
      <t>サイジ</t>
    </rPh>
    <phoneticPr fontId="6"/>
  </si>
  <si>
    <t>保育標準　1・2歳児</t>
    <rPh sb="0" eb="2">
      <t>ホイク</t>
    </rPh>
    <rPh sb="2" eb="4">
      <t>ヒョウジュン</t>
    </rPh>
    <phoneticPr fontId="2"/>
  </si>
  <si>
    <t>保育短時間　1・2歳児</t>
    <rPh sb="0" eb="2">
      <t>ホイク</t>
    </rPh>
    <rPh sb="2" eb="5">
      <t>タンジカン</t>
    </rPh>
    <phoneticPr fontId="2"/>
  </si>
  <si>
    <t>●「令和５年度 委託費・処遇改善等加算実績額 算定シートを参考に入力してください。</t>
    <rPh sb="2" eb="4">
      <t>レイワ</t>
    </rPh>
    <rPh sb="5" eb="7">
      <t>ネンド</t>
    </rPh>
    <rPh sb="8" eb="10">
      <t>イタク</t>
    </rPh>
    <rPh sb="10" eb="11">
      <t>ヒ</t>
    </rPh>
    <rPh sb="12" eb="14">
      <t>ショグウ</t>
    </rPh>
    <rPh sb="14" eb="16">
      <t>カイゼン</t>
    </rPh>
    <rPh sb="16" eb="17">
      <t>トウ</t>
    </rPh>
    <rPh sb="17" eb="19">
      <t>カサン</t>
    </rPh>
    <rPh sb="19" eb="22">
      <t>ジッセキガク</t>
    </rPh>
    <rPh sb="23" eb="25">
      <t>サンテイ</t>
    </rPh>
    <rPh sb="29" eb="31">
      <t>サンコウ</t>
    </rPh>
    <rPh sb="32" eb="34">
      <t>ニュウリョク</t>
    </rPh>
    <phoneticPr fontId="2"/>
  </si>
  <si>
    <t>「令和５年度 委託費・処遇改善等加算実績額 算定シート」、及び、</t>
    <rPh sb="1" eb="3">
      <t>レイワ</t>
    </rPh>
    <rPh sb="4" eb="6">
      <t>ネンド</t>
    </rPh>
    <rPh sb="7" eb="9">
      <t>イタク</t>
    </rPh>
    <rPh sb="9" eb="10">
      <t>ヒ</t>
    </rPh>
    <rPh sb="11" eb="13">
      <t>ショグウ</t>
    </rPh>
    <rPh sb="13" eb="15">
      <t>カイゼン</t>
    </rPh>
    <rPh sb="15" eb="16">
      <t>トウ</t>
    </rPh>
    <rPh sb="16" eb="18">
      <t>カサン</t>
    </rPh>
    <rPh sb="18" eb="20">
      <t>ジッセキ</t>
    </rPh>
    <rPh sb="20" eb="21">
      <t>ガク</t>
    </rPh>
    <rPh sb="22" eb="24">
      <t>サンテイ</t>
    </rPh>
    <rPh sb="29" eb="30">
      <t>オヨ</t>
    </rPh>
    <phoneticPr fontId="2"/>
  </si>
  <si>
    <t>「令和５年度 児童数等施設基本情報入力シート」を参考に、数値を入力する。</t>
    <rPh sb="28" eb="30">
      <t>スウチ</t>
    </rPh>
    <phoneticPr fontId="2"/>
  </si>
  <si>
    <t>●「令和５年度 児童数等施設基本情報入力シート」の 『各月初日利用児童数（市内在住）』 を入力してください。</t>
    <rPh sb="2" eb="4">
      <t>レイワ</t>
    </rPh>
    <rPh sb="5" eb="7">
      <t>ネンド</t>
    </rPh>
    <rPh sb="8" eb="10">
      <t>ジドウ</t>
    </rPh>
    <rPh sb="10" eb="11">
      <t>スウ</t>
    </rPh>
    <rPh sb="11" eb="12">
      <t>トウ</t>
    </rPh>
    <rPh sb="12" eb="14">
      <t>シセツ</t>
    </rPh>
    <rPh sb="14" eb="16">
      <t>キホン</t>
    </rPh>
    <rPh sb="16" eb="18">
      <t>ジョウホウ</t>
    </rPh>
    <rPh sb="18" eb="20">
      <t>ニュウリョク</t>
    </rPh>
    <rPh sb="27" eb="29">
      <t>カクツキ</t>
    </rPh>
    <rPh sb="29" eb="31">
      <t>ショジツ</t>
    </rPh>
    <rPh sb="31" eb="33">
      <t>リヨウ</t>
    </rPh>
    <rPh sb="33" eb="35">
      <t>ジドウ</t>
    </rPh>
    <rPh sb="35" eb="36">
      <t>スウ</t>
    </rPh>
    <rPh sb="37" eb="39">
      <t>シナイ</t>
    </rPh>
    <rPh sb="39" eb="41">
      <t>ザイジュウ</t>
    </rPh>
    <rPh sb="45" eb="47">
      <t>ニュウリョク</t>
    </rPh>
    <phoneticPr fontId="2"/>
  </si>
  <si>
    <r>
      <t>国通知「令和</t>
    </r>
    <r>
      <rPr>
        <sz val="11"/>
        <color theme="1"/>
        <rFont val="ＭＳ Ｐゴシック"/>
        <family val="3"/>
        <charset val="128"/>
        <scheme val="minor"/>
      </rPr>
      <t>５</t>
    </r>
    <r>
      <rPr>
        <sz val="11"/>
        <color theme="1"/>
        <rFont val="ＭＳ Ｐゴシック"/>
        <family val="2"/>
        <charset val="128"/>
        <scheme val="minor"/>
      </rPr>
      <t>年度における私立保育所の運営に要する費用について」の</t>
    </r>
    <rPh sb="0" eb="1">
      <t>クニ</t>
    </rPh>
    <rPh sb="1" eb="3">
      <t>ツウチ</t>
    </rPh>
    <rPh sb="4" eb="6">
      <t>レイワ</t>
    </rPh>
    <rPh sb="7" eb="9">
      <t>ネンド</t>
    </rPh>
    <rPh sb="13" eb="15">
      <t>シリツ</t>
    </rPh>
    <rPh sb="15" eb="18">
      <t>ホイクショ</t>
    </rPh>
    <rPh sb="19" eb="21">
      <t>ウンエイ</t>
    </rPh>
    <rPh sb="22" eb="23">
      <t>ヨウ</t>
    </rPh>
    <rPh sb="25" eb="27">
      <t>ヒヨウ</t>
    </rPh>
    <phoneticPr fontId="2"/>
  </si>
  <si>
    <t>●「令和５年度 委託費・処遇改善等加算実績額 算定シート」の『土曜日に閉所する場合』の加算項目を入力してください。</t>
    <rPh sb="31" eb="34">
      <t>ドヨウビ</t>
    </rPh>
    <rPh sb="35" eb="37">
      <t>ヘイショ</t>
    </rPh>
    <rPh sb="39" eb="41">
      <t>バアイ</t>
    </rPh>
    <rPh sb="43" eb="45">
      <t>カサン</t>
    </rPh>
    <rPh sb="45" eb="47">
      <t>コウモク</t>
    </rPh>
    <rPh sb="48" eb="5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</si>
</sst>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&quot;人&quot;"/>
    <numFmt numFmtId="178" formatCode="#&quot;人&quot;"/>
    <numFmt numFmtId="179" formatCode="0_ "/>
    <numFmt numFmtId="180" formatCode="#,##0;&quot;▲ &quot;#,##0"/>
    <numFmt numFmtId="181" formatCode="#,##0_ ;[Red]\-#,##0\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66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1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38" fontId="8" fillId="0" borderId="5" xfId="1" applyFont="1" applyFill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38" fontId="8" fillId="0" borderId="0" xfId="1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38" fontId="5" fillId="0" borderId="7" xfId="1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38" fontId="5" fillId="0" borderId="9" xfId="1" applyFont="1" applyBorder="1" applyAlignme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8" fontId="11" fillId="0" borderId="0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38" fontId="5" fillId="0" borderId="5" xfId="1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80" fontId="10" fillId="0" borderId="0" xfId="0" applyNumberFormat="1" applyFont="1" applyBorder="1" applyAlignment="1" applyProtection="1">
      <alignment horizontal="right" vertical="center"/>
      <protection locked="0"/>
    </xf>
    <xf numFmtId="180" fontId="9" fillId="0" borderId="0" xfId="0" applyNumberFormat="1" applyFont="1" applyFill="1" applyBorder="1" applyAlignment="1" applyProtection="1">
      <alignment vertical="center"/>
      <protection locked="0"/>
    </xf>
    <xf numFmtId="176" fontId="11" fillId="0" borderId="4" xfId="0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Protection="1">
      <alignment vertical="center"/>
      <protection locked="0"/>
    </xf>
    <xf numFmtId="180" fontId="5" fillId="0" borderId="0" xfId="0" applyNumberFormat="1" applyFont="1" applyBorder="1" applyProtection="1">
      <alignment vertical="center"/>
      <protection locked="0"/>
    </xf>
    <xf numFmtId="176" fontId="5" fillId="0" borderId="4" xfId="0" applyNumberFormat="1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10" fillId="0" borderId="56" xfId="0" applyFont="1" applyBorder="1" applyProtection="1">
      <alignment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181" fontId="5" fillId="3" borderId="1" xfId="1" applyNumberFormat="1" applyFont="1" applyFill="1" applyBorder="1" applyProtection="1">
      <alignment vertical="center"/>
    </xf>
    <xf numFmtId="181" fontId="5" fillId="3" borderId="1" xfId="0" applyNumberFormat="1" applyFont="1" applyFill="1" applyBorder="1" applyProtection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81" fontId="0" fillId="6" borderId="28" xfId="1" applyNumberFormat="1" applyFont="1" applyFill="1" applyBorder="1" applyAlignment="1" applyProtection="1">
      <alignment horizontal="right" vertical="center"/>
      <protection locked="0"/>
    </xf>
    <xf numFmtId="181" fontId="0" fillId="6" borderId="30" xfId="1" applyNumberFormat="1" applyFont="1" applyFill="1" applyBorder="1" applyAlignment="1" applyProtection="1">
      <alignment horizontal="right" vertical="center"/>
      <protection locked="0"/>
    </xf>
    <xf numFmtId="181" fontId="0" fillId="6" borderId="29" xfId="1" applyNumberFormat="1" applyFont="1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horizontal="left" vertical="top"/>
      <protection locked="0"/>
    </xf>
    <xf numFmtId="0" fontId="8" fillId="2" borderId="25" xfId="0" applyFont="1" applyFill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181" fontId="0" fillId="3" borderId="20" xfId="1" applyNumberFormat="1" applyFont="1" applyFill="1" applyBorder="1" applyAlignment="1" applyProtection="1">
      <alignment horizontal="right" vertical="center"/>
    </xf>
    <xf numFmtId="181" fontId="0" fillId="3" borderId="38" xfId="1" applyNumberFormat="1" applyFont="1" applyFill="1" applyBorder="1" applyAlignment="1" applyProtection="1">
      <alignment horizontal="right" vertical="center"/>
    </xf>
    <xf numFmtId="181" fontId="0" fillId="3" borderId="21" xfId="1" applyNumberFormat="1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181" fontId="0" fillId="6" borderId="28" xfId="0" applyNumberFormat="1" applyFill="1" applyBorder="1" applyAlignment="1" applyProtection="1">
      <alignment horizontal="right" vertical="center"/>
      <protection locked="0"/>
    </xf>
    <xf numFmtId="181" fontId="0" fillId="6" borderId="30" xfId="0" applyNumberFormat="1" applyFill="1" applyBorder="1" applyAlignment="1" applyProtection="1">
      <alignment horizontal="right" vertical="center"/>
      <protection locked="0"/>
    </xf>
    <xf numFmtId="181" fontId="0" fillId="6" borderId="29" xfId="0" applyNumberForma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177" fontId="4" fillId="6" borderId="11" xfId="0" applyNumberFormat="1" applyFont="1" applyFill="1" applyBorder="1" applyAlignment="1" applyProtection="1">
      <alignment horizontal="center" vertical="center"/>
      <protection locked="0"/>
    </xf>
    <xf numFmtId="177" fontId="4" fillId="6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177" fontId="4" fillId="6" borderId="28" xfId="0" applyNumberFormat="1" applyFont="1" applyFill="1" applyBorder="1" applyAlignment="1" applyProtection="1">
      <alignment horizontal="center" vertical="center"/>
      <protection locked="0"/>
    </xf>
    <xf numFmtId="177" fontId="4" fillId="6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181" fontId="5" fillId="3" borderId="17" xfId="1" applyNumberFormat="1" applyFont="1" applyFill="1" applyBorder="1" applyAlignment="1" applyProtection="1">
      <alignment horizontal="right" vertical="center"/>
    </xf>
    <xf numFmtId="181" fontId="5" fillId="3" borderId="18" xfId="1" applyNumberFormat="1" applyFont="1" applyFill="1" applyBorder="1" applyAlignment="1" applyProtection="1">
      <alignment horizontal="right" vertical="center"/>
    </xf>
    <xf numFmtId="181" fontId="18" fillId="3" borderId="16" xfId="1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81" fontId="5" fillId="3" borderId="5" xfId="1" applyNumberFormat="1" applyFont="1" applyFill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81" fontId="5" fillId="5" borderId="42" xfId="1" applyNumberFormat="1" applyFont="1" applyFill="1" applyBorder="1" applyAlignment="1" applyProtection="1">
      <alignment horizontal="right" vertical="center"/>
      <protection locked="0"/>
    </xf>
    <xf numFmtId="181" fontId="5" fillId="5" borderId="43" xfId="1" applyNumberFormat="1" applyFont="1" applyFill="1" applyBorder="1" applyAlignment="1" applyProtection="1">
      <alignment horizontal="right" vertical="center"/>
      <protection locked="0"/>
    </xf>
    <xf numFmtId="181" fontId="5" fillId="3" borderId="17" xfId="1" applyNumberFormat="1" applyFont="1" applyFill="1" applyBorder="1" applyAlignment="1" applyProtection="1">
      <alignment vertical="center"/>
    </xf>
    <xf numFmtId="181" fontId="5" fillId="3" borderId="18" xfId="1" applyNumberFormat="1" applyFont="1" applyFill="1" applyBorder="1" applyAlignment="1" applyProtection="1">
      <alignment vertical="center"/>
    </xf>
    <xf numFmtId="179" fontId="5" fillId="6" borderId="12" xfId="0" applyNumberFormat="1" applyFont="1" applyFill="1" applyBorder="1" applyAlignment="1" applyProtection="1">
      <alignment horizontal="center" vertical="center"/>
      <protection locked="0"/>
    </xf>
    <xf numFmtId="179" fontId="5" fillId="6" borderId="13" xfId="0" applyNumberFormat="1" applyFont="1" applyFill="1" applyBorder="1" applyAlignment="1" applyProtection="1">
      <alignment horizontal="center" vertical="center"/>
      <protection locked="0"/>
    </xf>
    <xf numFmtId="178" fontId="5" fillId="0" borderId="4" xfId="0" applyNumberFormat="1" applyFont="1" applyFill="1" applyBorder="1" applyAlignment="1" applyProtection="1">
      <alignment horizontal="center" vertical="center"/>
      <protection locked="0"/>
    </xf>
    <xf numFmtId="178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81" fontId="5" fillId="3" borderId="14" xfId="1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181" fontId="5" fillId="3" borderId="26" xfId="1" applyNumberFormat="1" applyFont="1" applyFill="1" applyBorder="1" applyAlignment="1" applyProtection="1">
      <alignment horizontal="right" vertical="center" shrinkToFit="1"/>
    </xf>
    <xf numFmtId="181" fontId="5" fillId="3" borderId="27" xfId="1" applyNumberFormat="1" applyFont="1" applyFill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181" fontId="5" fillId="6" borderId="28" xfId="1" applyNumberFormat="1" applyFont="1" applyFill="1" applyBorder="1" applyAlignment="1" applyProtection="1">
      <alignment horizontal="right" vertical="center"/>
      <protection locked="0"/>
    </xf>
    <xf numFmtId="181" fontId="5" fillId="6" borderId="29" xfId="1" applyNumberFormat="1" applyFont="1" applyFill="1" applyBorder="1" applyAlignment="1" applyProtection="1">
      <alignment horizontal="right" vertical="center"/>
      <protection locked="0"/>
    </xf>
    <xf numFmtId="181" fontId="5" fillId="6" borderId="28" xfId="0" applyNumberFormat="1" applyFont="1" applyFill="1" applyBorder="1" applyAlignment="1" applyProtection="1">
      <alignment horizontal="right" vertical="center"/>
      <protection locked="0"/>
    </xf>
    <xf numFmtId="181" fontId="5" fillId="6" borderId="29" xfId="0" applyNumberFormat="1" applyFont="1" applyFill="1" applyBorder="1" applyAlignment="1" applyProtection="1">
      <alignment horizontal="right" vertical="center"/>
      <protection locked="0"/>
    </xf>
    <xf numFmtId="181" fontId="5" fillId="3" borderId="28" xfId="0" applyNumberFormat="1" applyFont="1" applyFill="1" applyBorder="1" applyAlignment="1" applyProtection="1">
      <alignment horizontal="right" vertical="center"/>
    </xf>
    <xf numFmtId="181" fontId="5" fillId="3" borderId="29" xfId="0" applyNumberFormat="1" applyFont="1" applyFill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181" fontId="9" fillId="6" borderId="28" xfId="0" applyNumberFormat="1" applyFont="1" applyFill="1" applyBorder="1" applyAlignment="1" applyProtection="1">
      <alignment horizontal="right" vertical="center"/>
      <protection locked="0"/>
    </xf>
    <xf numFmtId="181" fontId="9" fillId="6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181" fontId="5" fillId="3" borderId="17" xfId="1" applyNumberFormat="1" applyFont="1" applyFill="1" applyBorder="1" applyAlignment="1" applyProtection="1">
      <alignment horizontal="right" vertical="center" shrinkToFit="1"/>
    </xf>
    <xf numFmtId="181" fontId="5" fillId="3" borderId="25" xfId="1" applyNumberFormat="1" applyFont="1" applyFill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181" fontId="5" fillId="3" borderId="0" xfId="0" applyNumberFormat="1" applyFont="1" applyFill="1" applyBorder="1" applyAlignment="1" applyProtection="1">
      <alignment horizontal="right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181" fontId="5" fillId="4" borderId="46" xfId="0" applyNumberFormat="1" applyFont="1" applyFill="1" applyBorder="1" applyAlignment="1" applyProtection="1">
      <alignment horizontal="right" vertical="center"/>
    </xf>
    <xf numFmtId="181" fontId="5" fillId="4" borderId="47" xfId="0" applyNumberFormat="1" applyFont="1" applyFill="1" applyBorder="1" applyAlignment="1" applyProtection="1">
      <alignment horizontal="right" vertical="center"/>
    </xf>
    <xf numFmtId="0" fontId="5" fillId="0" borderId="49" xfId="0" applyFont="1" applyBorder="1" applyAlignment="1" applyProtection="1">
      <alignment horizontal="left" vertical="center"/>
      <protection locked="0"/>
    </xf>
    <xf numFmtId="181" fontId="5" fillId="4" borderId="16" xfId="0" applyNumberFormat="1" applyFont="1" applyFill="1" applyBorder="1" applyAlignment="1" applyProtection="1">
      <alignment horizontal="right" vertical="center"/>
    </xf>
    <xf numFmtId="181" fontId="5" fillId="4" borderId="17" xfId="0" applyNumberFormat="1" applyFont="1" applyFill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81" fontId="5" fillId="3" borderId="16" xfId="0" applyNumberFormat="1" applyFont="1" applyFill="1" applyBorder="1" applyAlignment="1" applyProtection="1">
      <alignment horizontal="right" vertical="center"/>
    </xf>
    <xf numFmtId="180" fontId="11" fillId="0" borderId="0" xfId="0" applyNumberFormat="1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181" fontId="5" fillId="4" borderId="51" xfId="0" applyNumberFormat="1" applyFont="1" applyFill="1" applyBorder="1" applyAlignment="1" applyProtection="1">
      <alignment horizontal="right" vertical="center"/>
    </xf>
    <xf numFmtId="181" fontId="5" fillId="4" borderId="52" xfId="0" applyNumberFormat="1" applyFont="1" applyFill="1" applyBorder="1" applyAlignment="1" applyProtection="1">
      <alignment horizontal="right" vertical="center"/>
    </xf>
    <xf numFmtId="176" fontId="5" fillId="6" borderId="28" xfId="0" applyNumberFormat="1" applyFont="1" applyFill="1" applyBorder="1" applyAlignment="1" applyProtection="1">
      <alignment horizontal="right" vertical="center"/>
      <protection locked="0"/>
    </xf>
    <xf numFmtId="176" fontId="5" fillId="6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81" fontId="5" fillId="6" borderId="11" xfId="1" applyNumberFormat="1" applyFont="1" applyFill="1" applyBorder="1" applyAlignment="1" applyProtection="1">
      <alignment horizontal="right" vertical="center"/>
      <protection locked="0"/>
    </xf>
    <xf numFmtId="181" fontId="5" fillId="6" borderId="3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99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52</xdr:row>
      <xdr:rowOff>9525</xdr:rowOff>
    </xdr:from>
    <xdr:to>
      <xdr:col>9</xdr:col>
      <xdr:colOff>561975</xdr:colOff>
      <xdr:row>59</xdr:row>
      <xdr:rowOff>0</xdr:rowOff>
    </xdr:to>
    <xdr:sp macro="" textlink="">
      <xdr:nvSpPr>
        <xdr:cNvPr id="3" name="右大かっこ 2"/>
        <xdr:cNvSpPr/>
      </xdr:nvSpPr>
      <xdr:spPr>
        <a:xfrm>
          <a:off x="5143500" y="9886950"/>
          <a:ext cx="161925" cy="159067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85726</xdr:colOff>
      <xdr:row>21</xdr:row>
      <xdr:rowOff>0</xdr:rowOff>
    </xdr:from>
    <xdr:to>
      <xdr:col>7</xdr:col>
      <xdr:colOff>200026</xdr:colOff>
      <xdr:row>29</xdr:row>
      <xdr:rowOff>0</xdr:rowOff>
    </xdr:to>
    <xdr:sp macro="" textlink="">
      <xdr:nvSpPr>
        <xdr:cNvPr id="4" name="右大かっこ 3"/>
        <xdr:cNvSpPr/>
      </xdr:nvSpPr>
      <xdr:spPr>
        <a:xfrm>
          <a:off x="3686176" y="4095750"/>
          <a:ext cx="114300" cy="18288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247650</xdr:colOff>
      <xdr:row>11</xdr:row>
      <xdr:rowOff>19050</xdr:rowOff>
    </xdr:from>
    <xdr:to>
      <xdr:col>15</xdr:col>
      <xdr:colOff>314325</xdr:colOff>
      <xdr:row>13</xdr:row>
      <xdr:rowOff>152400</xdr:rowOff>
    </xdr:to>
    <xdr:grpSp>
      <xdr:nvGrpSpPr>
        <xdr:cNvPr id="5" name="グループ化 4"/>
        <xdr:cNvGrpSpPr/>
      </xdr:nvGrpSpPr>
      <xdr:grpSpPr>
        <a:xfrm>
          <a:off x="5562600" y="1924050"/>
          <a:ext cx="2924175" cy="590550"/>
          <a:chOff x="5684498" y="1543050"/>
          <a:chExt cx="4065063" cy="295275"/>
        </a:xfrm>
      </xdr:grpSpPr>
      <xdr:sp macro="" textlink="">
        <xdr:nvSpPr>
          <xdr:cNvPr id="6" name="角丸四角形 5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❶ は、公定価格（委託費）の合計額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　 （改善基礎分を控除する前の額）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7" name="直線矢印コネクタ 6"/>
          <xdr:cNvCxnSpPr>
            <a:stCxn id="6" idx="1"/>
          </xdr:cNvCxnSpPr>
        </xdr:nvCxnSpPr>
        <xdr:spPr>
          <a:xfrm flipH="1" flipV="1">
            <a:off x="5684498" y="1609725"/>
            <a:ext cx="446456" cy="809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</xdr:colOff>
      <xdr:row>21</xdr:row>
      <xdr:rowOff>1</xdr:rowOff>
    </xdr:from>
    <xdr:to>
      <xdr:col>16</xdr:col>
      <xdr:colOff>9525</xdr:colOff>
      <xdr:row>26</xdr:row>
      <xdr:rowOff>171450</xdr:rowOff>
    </xdr:to>
    <xdr:grpSp>
      <xdr:nvGrpSpPr>
        <xdr:cNvPr id="9" name="グループ化 8"/>
        <xdr:cNvGrpSpPr/>
      </xdr:nvGrpSpPr>
      <xdr:grpSpPr>
        <a:xfrm>
          <a:off x="4171951" y="3867151"/>
          <a:ext cx="4581524" cy="1314449"/>
          <a:chOff x="5696620" y="1543050"/>
          <a:chExt cx="4052941" cy="295275"/>
        </a:xfrm>
      </xdr:grpSpPr>
      <xdr:sp macro="" textlink="">
        <xdr:nvSpPr>
          <xdr:cNvPr id="10" name="角丸四角形 9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❻ は、「令和５年度 児童数等施設基本情報入力シート」の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、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各月初日利用児童数（市内在住）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の歳児別の合計数を転記する。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なお、左記の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欄は、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歳児と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歳児の合計数を合算した数値を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入力する。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同じく、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4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歳以上児欄は、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</a:t>
            </a:r>
            <a:endParaRPr lang="ja-JP" altLang="ja-JP" sz="9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4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歳児と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5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歳児の合計数を合算した数値を入力する。</a:t>
            </a:r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11" name="直線矢印コネクタ 10"/>
          <xdr:cNvCxnSpPr>
            <a:stCxn id="10" idx="1"/>
          </xdr:cNvCxnSpPr>
        </xdr:nvCxnSpPr>
        <xdr:spPr>
          <a:xfrm flipH="1">
            <a:off x="5696620" y="1690688"/>
            <a:ext cx="434334" cy="3423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228600</xdr:colOff>
      <xdr:row>33</xdr:row>
      <xdr:rowOff>38100</xdr:rowOff>
    </xdr:from>
    <xdr:to>
      <xdr:col>16</xdr:col>
      <xdr:colOff>476263</xdr:colOff>
      <xdr:row>36</xdr:row>
      <xdr:rowOff>76200</xdr:rowOff>
    </xdr:to>
    <xdr:grpSp>
      <xdr:nvGrpSpPr>
        <xdr:cNvPr id="17" name="グループ化 16"/>
        <xdr:cNvGrpSpPr/>
      </xdr:nvGrpSpPr>
      <xdr:grpSpPr>
        <a:xfrm>
          <a:off x="4972050" y="6419850"/>
          <a:ext cx="4248163" cy="495300"/>
          <a:chOff x="5618333" y="1543050"/>
          <a:chExt cx="4131228" cy="295275"/>
        </a:xfrm>
      </xdr:grpSpPr>
      <xdr:sp macro="" textlink="">
        <xdr:nvSpPr>
          <xdr:cNvPr id="18" name="角丸四角形 17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令和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５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年度に市から受領した委託費のうち、各加算の年間総額（加算別公定価格実績）を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。</a:t>
            </a:r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19" name="直線矢印コネクタ 18"/>
          <xdr:cNvCxnSpPr>
            <a:stCxn id="18" idx="1"/>
          </xdr:cNvCxnSpPr>
        </xdr:nvCxnSpPr>
        <xdr:spPr>
          <a:xfrm flipH="1">
            <a:off x="5618333" y="1690688"/>
            <a:ext cx="512621" cy="3407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114300</xdr:colOff>
      <xdr:row>53</xdr:row>
      <xdr:rowOff>0</xdr:rowOff>
    </xdr:from>
    <xdr:to>
      <xdr:col>15</xdr:col>
      <xdr:colOff>561975</xdr:colOff>
      <xdr:row>56</xdr:row>
      <xdr:rowOff>9525</xdr:rowOff>
    </xdr:to>
    <xdr:grpSp>
      <xdr:nvGrpSpPr>
        <xdr:cNvPr id="20" name="グループ化 19"/>
        <xdr:cNvGrpSpPr/>
      </xdr:nvGrpSpPr>
      <xdr:grpSpPr>
        <a:xfrm>
          <a:off x="5429250" y="10106025"/>
          <a:ext cx="3305175" cy="695325"/>
          <a:chOff x="5710961" y="1543050"/>
          <a:chExt cx="4038600" cy="295275"/>
        </a:xfrm>
      </xdr:grpSpPr>
      <xdr:sp macro="" textlink="">
        <xdr:nvSpPr>
          <xdr:cNvPr id="21" name="角丸四角形 20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令和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５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年度に市から受領した委託費のうち、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各加算の年間総額（加算別公定価格実績）を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。（該当する加算のみ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endParaRPr lang="ja-JP" altLang="ja-JP" sz="9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pPr algn="l"/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22" name="直線矢印コネクタ 21"/>
          <xdr:cNvCxnSpPr>
            <a:stCxn id="21" idx="1"/>
          </xdr:cNvCxnSpPr>
        </xdr:nvCxnSpPr>
        <xdr:spPr>
          <a:xfrm flipH="1" flipV="1">
            <a:off x="5710961" y="1657350"/>
            <a:ext cx="419993" cy="3333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155655</xdr:colOff>
      <xdr:row>37</xdr:row>
      <xdr:rowOff>76200</xdr:rowOff>
    </xdr:from>
    <xdr:to>
      <xdr:col>10</xdr:col>
      <xdr:colOff>447687</xdr:colOff>
      <xdr:row>41</xdr:row>
      <xdr:rowOff>0</xdr:rowOff>
    </xdr:to>
    <xdr:grpSp>
      <xdr:nvGrpSpPr>
        <xdr:cNvPr id="24" name="グループ化 23"/>
        <xdr:cNvGrpSpPr/>
      </xdr:nvGrpSpPr>
      <xdr:grpSpPr>
        <a:xfrm>
          <a:off x="2041605" y="7029450"/>
          <a:ext cx="3721032" cy="609600"/>
          <a:chOff x="1416181" y="5981700"/>
          <a:chExt cx="3618607" cy="609600"/>
        </a:xfrm>
      </xdr:grpSpPr>
      <xdr:sp macro="" textlink="">
        <xdr:nvSpPr>
          <xdr:cNvPr id="25" name="角丸四角形 24"/>
          <xdr:cNvSpPr/>
        </xdr:nvSpPr>
        <xdr:spPr>
          <a:xfrm>
            <a:off x="1416181" y="598170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「該当定員区分の単価」を入力（上部、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【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算出方法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】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参照）</a:t>
            </a:r>
          </a:p>
        </xdr:txBody>
      </xdr:sp>
      <xdr:cxnSp macro="">
        <xdr:nvCxnSpPr>
          <xdr:cNvPr id="26" name="直線矢印コネクタ 25"/>
          <xdr:cNvCxnSpPr/>
        </xdr:nvCxnSpPr>
        <xdr:spPr>
          <a:xfrm>
            <a:off x="2499931" y="6272213"/>
            <a:ext cx="256192" cy="319087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123825</xdr:colOff>
      <xdr:row>39</xdr:row>
      <xdr:rowOff>28575</xdr:rowOff>
    </xdr:from>
    <xdr:to>
      <xdr:col>6</xdr:col>
      <xdr:colOff>428625</xdr:colOff>
      <xdr:row>47</xdr:row>
      <xdr:rowOff>38100</xdr:rowOff>
    </xdr:to>
    <xdr:cxnSp macro="">
      <xdr:nvCxnSpPr>
        <xdr:cNvPr id="28" name="直線矢印コネクタ 27"/>
        <xdr:cNvCxnSpPr/>
      </xdr:nvCxnSpPr>
      <xdr:spPr>
        <a:xfrm>
          <a:off x="3152775" y="7324725"/>
          <a:ext cx="30480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54</xdr:row>
      <xdr:rowOff>104775</xdr:rowOff>
    </xdr:from>
    <xdr:to>
      <xdr:col>10</xdr:col>
      <xdr:colOff>457200</xdr:colOff>
      <xdr:row>61</xdr:row>
      <xdr:rowOff>38100</xdr:rowOff>
    </xdr:to>
    <xdr:cxnSp macro="">
      <xdr:nvCxnSpPr>
        <xdr:cNvPr id="30" name="直線矢印コネクタ 29"/>
        <xdr:cNvCxnSpPr/>
      </xdr:nvCxnSpPr>
      <xdr:spPr>
        <a:xfrm flipH="1">
          <a:off x="5514975" y="10439400"/>
          <a:ext cx="257175" cy="13049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9526</xdr:rowOff>
    </xdr:from>
    <xdr:to>
      <xdr:col>7</xdr:col>
      <xdr:colOff>752475</xdr:colOff>
      <xdr:row>53</xdr:row>
      <xdr:rowOff>119101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52426"/>
          <a:ext cx="6362700" cy="88535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57151</xdr:colOff>
      <xdr:row>60</xdr:row>
      <xdr:rowOff>9526</xdr:rowOff>
    </xdr:from>
    <xdr:to>
      <xdr:col>7</xdr:col>
      <xdr:colOff>752476</xdr:colOff>
      <xdr:row>102</xdr:row>
      <xdr:rowOff>66210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1" y="10296526"/>
          <a:ext cx="6362700" cy="725758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0</xdr:col>
      <xdr:colOff>228600</xdr:colOff>
      <xdr:row>60</xdr:row>
      <xdr:rowOff>142875</xdr:rowOff>
    </xdr:from>
    <xdr:to>
      <xdr:col>1</xdr:col>
      <xdr:colOff>66675</xdr:colOff>
      <xdr:row>61</xdr:row>
      <xdr:rowOff>161925</xdr:rowOff>
    </xdr:to>
    <xdr:sp macro="" textlink="">
      <xdr:nvSpPr>
        <xdr:cNvPr id="2" name="正方形/長方形 1"/>
        <xdr:cNvSpPr/>
      </xdr:nvSpPr>
      <xdr:spPr>
        <a:xfrm>
          <a:off x="228600" y="10429875"/>
          <a:ext cx="647700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view="pageBreakPreview" zoomScaleNormal="100" zoomScaleSheetLayoutView="100" workbookViewId="0">
      <selection activeCell="B1" sqref="B1:I1"/>
    </sheetView>
  </sheetViews>
  <sheetFormatPr defaultRowHeight="13.5" x14ac:dyDescent="0.15"/>
  <cols>
    <col min="1" max="1" width="2.25" style="1" customWidth="1"/>
    <col min="2" max="18" width="7.5" style="1" customWidth="1"/>
    <col min="19" max="26" width="6.25" style="1" customWidth="1"/>
    <col min="27" max="121" width="10.25" style="1" customWidth="1"/>
    <col min="122" max="16384" width="9" style="1"/>
  </cols>
  <sheetData>
    <row r="1" spans="1:20" ht="18" thickBot="1" x14ac:dyDescent="0.2">
      <c r="A1" s="3"/>
      <c r="B1" s="115" t="s">
        <v>66</v>
      </c>
      <c r="C1" s="116"/>
      <c r="D1" s="116"/>
      <c r="E1" s="116"/>
      <c r="F1" s="116"/>
      <c r="G1" s="116"/>
      <c r="H1" s="116"/>
      <c r="I1" s="116"/>
      <c r="J1" s="4"/>
      <c r="K1" s="117" t="s">
        <v>42</v>
      </c>
      <c r="L1" s="118"/>
      <c r="M1" s="119"/>
      <c r="N1" s="120"/>
      <c r="O1" s="120"/>
      <c r="P1" s="120"/>
      <c r="Q1" s="121"/>
      <c r="R1" s="4"/>
      <c r="S1" s="2"/>
      <c r="T1" s="2"/>
    </row>
    <row r="2" spans="1:20" ht="9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4.25" customHeight="1" x14ac:dyDescent="0.15">
      <c r="A3" s="3"/>
      <c r="B3" s="135" t="s">
        <v>97</v>
      </c>
      <c r="C3" s="13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</row>
    <row r="4" spans="1:20" ht="14.25" customHeight="1" thickBot="1" x14ac:dyDescent="0.2">
      <c r="A4" s="3"/>
      <c r="B4" s="137" t="s">
        <v>67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7"/>
    </row>
    <row r="5" spans="1:20" ht="14.25" customHeight="1" thickBot="1" x14ac:dyDescent="0.2">
      <c r="A5" s="3"/>
      <c r="B5" s="8"/>
      <c r="C5" s="122"/>
      <c r="D5" s="123"/>
      <c r="E5" s="9" t="s">
        <v>12</v>
      </c>
      <c r="F5" s="138" t="s">
        <v>115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9"/>
      <c r="R5" s="7"/>
    </row>
    <row r="6" spans="1:20" ht="14.25" customHeight="1" thickBot="1" x14ac:dyDescent="0.2">
      <c r="A6" s="3"/>
      <c r="B6" s="8"/>
      <c r="C6" s="10"/>
      <c r="D6" s="10"/>
      <c r="E6" s="9"/>
      <c r="F6" s="138" t="s">
        <v>116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9"/>
      <c r="R6" s="7"/>
    </row>
    <row r="7" spans="1:20" ht="14.25" customHeight="1" thickTop="1" thickBot="1" x14ac:dyDescent="0.2">
      <c r="A7" s="3"/>
      <c r="B7" s="8"/>
      <c r="C7" s="124"/>
      <c r="D7" s="125"/>
      <c r="E7" s="9" t="s">
        <v>12</v>
      </c>
      <c r="F7" s="138" t="s">
        <v>118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9"/>
      <c r="R7" s="7"/>
    </row>
    <row r="8" spans="1:20" ht="14.25" customHeight="1" thickTop="1" x14ac:dyDescent="0.15">
      <c r="A8" s="3"/>
      <c r="B8" s="8"/>
      <c r="C8" s="7"/>
      <c r="D8" s="7"/>
      <c r="E8" s="11"/>
      <c r="F8" s="138" t="s">
        <v>68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9"/>
      <c r="R8" s="7"/>
    </row>
    <row r="9" spans="1:20" ht="14.25" customHeight="1" thickBot="1" x14ac:dyDescent="0.2">
      <c r="A9" s="3"/>
      <c r="B9" s="140" t="s">
        <v>70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  <c r="R9" s="7"/>
    </row>
    <row r="10" spans="1:20" ht="9" customHeight="1" x14ac:dyDescent="0.15">
      <c r="A10" s="3"/>
      <c r="B10" s="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</row>
    <row r="11" spans="1:20" ht="14.25" thickBot="1" x14ac:dyDescent="0.2">
      <c r="A11" s="3"/>
      <c r="B11" s="143" t="s">
        <v>114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3"/>
    </row>
    <row r="12" spans="1:20" ht="18" thickBot="1" x14ac:dyDescent="0.2">
      <c r="A12" s="3"/>
      <c r="B12" s="126" t="s">
        <v>30</v>
      </c>
      <c r="C12" s="127"/>
      <c r="D12" s="127"/>
      <c r="E12" s="127"/>
      <c r="F12" s="128"/>
      <c r="G12" s="12" t="s">
        <v>53</v>
      </c>
      <c r="H12" s="129"/>
      <c r="I12" s="130"/>
      <c r="J12" s="131"/>
      <c r="K12" s="13" t="s">
        <v>0</v>
      </c>
      <c r="L12" s="3"/>
      <c r="M12" s="3"/>
      <c r="N12" s="3"/>
      <c r="O12" s="3"/>
      <c r="P12" s="3"/>
      <c r="Q12" s="3"/>
      <c r="R12" s="3"/>
    </row>
    <row r="13" spans="1:20" ht="18" thickBot="1" x14ac:dyDescent="0.2">
      <c r="A13" s="3"/>
      <c r="B13" s="154" t="s">
        <v>31</v>
      </c>
      <c r="C13" s="154"/>
      <c r="D13" s="154"/>
      <c r="E13" s="154"/>
      <c r="F13" s="154"/>
      <c r="G13" s="14" t="s">
        <v>54</v>
      </c>
      <c r="H13" s="129"/>
      <c r="I13" s="130"/>
      <c r="J13" s="131"/>
      <c r="K13" s="13" t="s">
        <v>0</v>
      </c>
      <c r="L13" s="3"/>
      <c r="M13" s="3"/>
      <c r="N13" s="3"/>
      <c r="O13" s="3"/>
      <c r="P13" s="3"/>
      <c r="Q13" s="3"/>
      <c r="R13" s="3"/>
    </row>
    <row r="14" spans="1:20" ht="18" thickBot="1" x14ac:dyDescent="0.2">
      <c r="A14" s="3"/>
      <c r="B14" s="154" t="s">
        <v>39</v>
      </c>
      <c r="C14" s="154"/>
      <c r="D14" s="154"/>
      <c r="E14" s="154"/>
      <c r="F14" s="154"/>
      <c r="G14" s="14" t="s">
        <v>55</v>
      </c>
      <c r="H14" s="155"/>
      <c r="I14" s="156"/>
      <c r="J14" s="157"/>
      <c r="K14" s="13" t="s">
        <v>1</v>
      </c>
      <c r="L14" s="3"/>
      <c r="M14" s="3"/>
      <c r="N14" s="3"/>
      <c r="O14" s="3"/>
      <c r="P14" s="3"/>
      <c r="Q14" s="3"/>
      <c r="R14" s="3"/>
    </row>
    <row r="15" spans="1:20" ht="18" thickBot="1" x14ac:dyDescent="0.2">
      <c r="A15" s="3"/>
      <c r="B15" s="126" t="s">
        <v>40</v>
      </c>
      <c r="C15" s="127"/>
      <c r="D15" s="127"/>
      <c r="E15" s="127"/>
      <c r="F15" s="128"/>
      <c r="G15" s="14" t="s">
        <v>56</v>
      </c>
      <c r="H15" s="155"/>
      <c r="I15" s="156"/>
      <c r="J15" s="157"/>
      <c r="K15" s="13" t="s">
        <v>1</v>
      </c>
      <c r="L15" s="3"/>
      <c r="M15" s="3"/>
      <c r="N15" s="3"/>
      <c r="O15" s="3"/>
      <c r="P15" s="3"/>
      <c r="Q15" s="3"/>
      <c r="R15" s="3"/>
    </row>
    <row r="16" spans="1:20" ht="9" customHeight="1" thickBot="1" x14ac:dyDescent="0.2">
      <c r="A16" s="3"/>
      <c r="B16" s="13"/>
      <c r="C16" s="3"/>
      <c r="D16" s="3"/>
      <c r="E16" s="3"/>
      <c r="F16" s="3"/>
      <c r="G16" s="14"/>
      <c r="H16" s="13"/>
      <c r="I16" s="3"/>
      <c r="J16" s="3"/>
      <c r="K16" s="13"/>
      <c r="L16" s="3"/>
      <c r="M16" s="3"/>
      <c r="N16" s="3"/>
      <c r="O16" s="3"/>
      <c r="P16" s="3"/>
      <c r="Q16" s="3"/>
      <c r="R16" s="3"/>
    </row>
    <row r="17" spans="1:18" ht="18" thickBot="1" x14ac:dyDescent="0.2">
      <c r="A17" s="3"/>
      <c r="B17" s="132" t="s">
        <v>109</v>
      </c>
      <c r="C17" s="133"/>
      <c r="D17" s="133"/>
      <c r="E17" s="133"/>
      <c r="F17" s="134"/>
      <c r="G17" s="15" t="s">
        <v>57</v>
      </c>
      <c r="H17" s="129"/>
      <c r="I17" s="130"/>
      <c r="J17" s="131"/>
      <c r="K17" s="13" t="s">
        <v>0</v>
      </c>
      <c r="L17" s="3"/>
      <c r="M17" s="3"/>
      <c r="N17" s="3"/>
      <c r="O17" s="3"/>
      <c r="P17" s="3"/>
      <c r="Q17" s="3"/>
      <c r="R17" s="3"/>
    </row>
    <row r="18" spans="1:18" ht="18" customHeight="1" x14ac:dyDescent="0.15">
      <c r="A18" s="3"/>
      <c r="B18" s="144" t="s">
        <v>110</v>
      </c>
      <c r="C18" s="145"/>
      <c r="D18" s="145"/>
      <c r="E18" s="145"/>
      <c r="F18" s="146"/>
      <c r="G18" s="16"/>
      <c r="H18" s="147">
        <f>H13-H17</f>
        <v>0</v>
      </c>
      <c r="I18" s="148"/>
      <c r="J18" s="149"/>
      <c r="K18" s="13" t="s">
        <v>0</v>
      </c>
      <c r="L18" s="158" t="s">
        <v>71</v>
      </c>
      <c r="M18" s="158"/>
      <c r="N18" s="158"/>
      <c r="O18" s="158"/>
      <c r="P18" s="158"/>
      <c r="Q18" s="158"/>
      <c r="R18" s="158"/>
    </row>
    <row r="19" spans="1:18" ht="9" customHeight="1" x14ac:dyDescent="0.15">
      <c r="A19" s="3"/>
      <c r="B19" s="17"/>
      <c r="C19" s="17"/>
      <c r="D19" s="17"/>
      <c r="E19" s="17"/>
      <c r="F19" s="17"/>
      <c r="G19" s="18"/>
      <c r="H19" s="19"/>
      <c r="I19" s="19"/>
      <c r="J19" s="20" t="s">
        <v>43</v>
      </c>
      <c r="K19" s="13"/>
      <c r="L19" s="3"/>
      <c r="M19" s="3"/>
      <c r="N19" s="3"/>
      <c r="O19" s="3"/>
      <c r="P19" s="3"/>
      <c r="Q19" s="3"/>
      <c r="R19" s="3"/>
    </row>
    <row r="20" spans="1:18" ht="14.25" customHeight="1" x14ac:dyDescent="0.15">
      <c r="A20" s="3"/>
      <c r="B20" s="143" t="s">
        <v>117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14.25" customHeight="1" thickBot="1" x14ac:dyDescent="0.2">
      <c r="A21" s="3"/>
      <c r="B21" s="150" t="s">
        <v>33</v>
      </c>
      <c r="C21" s="151"/>
      <c r="D21" s="151"/>
      <c r="E21" s="151"/>
      <c r="F21" s="152" t="s">
        <v>5</v>
      </c>
      <c r="G21" s="153"/>
      <c r="H21" s="21"/>
      <c r="I21" s="21"/>
      <c r="J21" s="21"/>
      <c r="K21" s="21"/>
      <c r="L21" s="21"/>
      <c r="M21" s="21"/>
      <c r="N21" s="21"/>
      <c r="O21" s="21"/>
      <c r="P21" s="21"/>
      <c r="Q21" s="3"/>
      <c r="R21" s="21"/>
    </row>
    <row r="22" spans="1:18" ht="18" customHeight="1" thickBot="1" x14ac:dyDescent="0.2">
      <c r="A22" s="3"/>
      <c r="B22" s="159" t="s">
        <v>111</v>
      </c>
      <c r="C22" s="160"/>
      <c r="D22" s="163" t="s">
        <v>34</v>
      </c>
      <c r="E22" s="164"/>
      <c r="F22" s="165"/>
      <c r="G22" s="166"/>
      <c r="H22" s="22"/>
      <c r="I22" s="22"/>
      <c r="J22" s="22"/>
      <c r="K22" s="22"/>
      <c r="L22" s="22"/>
      <c r="M22" s="22"/>
      <c r="N22" s="22"/>
      <c r="O22" s="22"/>
      <c r="P22" s="22"/>
      <c r="Q22" s="3"/>
      <c r="R22" s="22"/>
    </row>
    <row r="23" spans="1:18" ht="18" customHeight="1" thickBot="1" x14ac:dyDescent="0.2">
      <c r="A23" s="3"/>
      <c r="B23" s="161"/>
      <c r="C23" s="162"/>
      <c r="D23" s="167" t="s">
        <v>35</v>
      </c>
      <c r="E23" s="168"/>
      <c r="F23" s="169"/>
      <c r="G23" s="170"/>
      <c r="H23" s="22"/>
      <c r="I23" s="22"/>
      <c r="J23" s="22"/>
      <c r="K23" s="22"/>
      <c r="L23" s="22"/>
      <c r="M23" s="22"/>
      <c r="N23" s="22"/>
      <c r="O23" s="22"/>
      <c r="P23" s="22"/>
      <c r="Q23" s="3"/>
      <c r="R23" s="22"/>
    </row>
    <row r="24" spans="1:18" ht="18" customHeight="1" thickBot="1" x14ac:dyDescent="0.2">
      <c r="A24" s="3"/>
      <c r="B24" s="159" t="s">
        <v>36</v>
      </c>
      <c r="C24" s="160"/>
      <c r="D24" s="171" t="s">
        <v>34</v>
      </c>
      <c r="E24" s="172"/>
      <c r="F24" s="169"/>
      <c r="G24" s="170"/>
      <c r="H24" s="22"/>
      <c r="I24" s="22"/>
      <c r="J24" s="23"/>
      <c r="K24" s="22"/>
      <c r="L24" s="22"/>
      <c r="M24" s="22"/>
      <c r="N24" s="22"/>
      <c r="O24" s="22"/>
      <c r="P24" s="22"/>
      <c r="Q24" s="3"/>
      <c r="R24" s="22"/>
    </row>
    <row r="25" spans="1:18" ht="18" customHeight="1" thickBot="1" x14ac:dyDescent="0.2">
      <c r="A25" s="3"/>
      <c r="B25" s="161"/>
      <c r="C25" s="162"/>
      <c r="D25" s="173" t="s">
        <v>35</v>
      </c>
      <c r="E25" s="174"/>
      <c r="F25" s="169"/>
      <c r="G25" s="170"/>
      <c r="H25" s="24" t="s">
        <v>58</v>
      </c>
      <c r="I25" s="22"/>
      <c r="J25" s="22"/>
      <c r="K25" s="22"/>
      <c r="L25" s="22"/>
      <c r="M25" s="22"/>
      <c r="N25" s="22"/>
      <c r="O25" s="22"/>
      <c r="P25" s="22"/>
      <c r="Q25" s="3"/>
      <c r="R25" s="22"/>
    </row>
    <row r="26" spans="1:18" ht="18" customHeight="1" thickBot="1" x14ac:dyDescent="0.2">
      <c r="A26" s="3"/>
      <c r="B26" s="159" t="s">
        <v>37</v>
      </c>
      <c r="C26" s="160"/>
      <c r="D26" s="163" t="s">
        <v>34</v>
      </c>
      <c r="E26" s="164"/>
      <c r="F26" s="169"/>
      <c r="G26" s="170"/>
      <c r="H26" s="22"/>
      <c r="I26" s="22"/>
      <c r="J26" s="22"/>
      <c r="K26" s="22"/>
      <c r="L26" s="22"/>
      <c r="M26" s="22"/>
      <c r="N26" s="22"/>
      <c r="O26" s="22"/>
      <c r="P26" s="22"/>
      <c r="Q26" s="3"/>
      <c r="R26" s="22"/>
    </row>
    <row r="27" spans="1:18" ht="18" customHeight="1" thickBot="1" x14ac:dyDescent="0.2">
      <c r="A27" s="3"/>
      <c r="B27" s="161"/>
      <c r="C27" s="162"/>
      <c r="D27" s="167" t="s">
        <v>35</v>
      </c>
      <c r="E27" s="168"/>
      <c r="F27" s="169"/>
      <c r="G27" s="170"/>
      <c r="H27" s="22"/>
      <c r="I27" s="22"/>
      <c r="J27" s="22"/>
      <c r="K27" s="22"/>
      <c r="L27" s="22"/>
      <c r="M27" s="22"/>
      <c r="N27" s="22"/>
      <c r="O27" s="22"/>
      <c r="P27" s="22"/>
      <c r="Q27" s="3"/>
      <c r="R27" s="22"/>
    </row>
    <row r="28" spans="1:18" ht="18" customHeight="1" thickBot="1" x14ac:dyDescent="0.2">
      <c r="A28" s="3"/>
      <c r="B28" s="159" t="s">
        <v>45</v>
      </c>
      <c r="C28" s="160"/>
      <c r="D28" s="171" t="s">
        <v>34</v>
      </c>
      <c r="E28" s="172"/>
      <c r="F28" s="169"/>
      <c r="G28" s="170"/>
      <c r="H28" s="22"/>
      <c r="I28" s="22"/>
      <c r="J28" s="22"/>
      <c r="K28" s="22"/>
      <c r="L28" s="22"/>
      <c r="M28" s="22"/>
      <c r="N28" s="22"/>
      <c r="O28" s="22"/>
      <c r="P28" s="22"/>
      <c r="Q28" s="3"/>
      <c r="R28" s="22"/>
    </row>
    <row r="29" spans="1:18" ht="18" customHeight="1" thickBot="1" x14ac:dyDescent="0.2">
      <c r="A29" s="3"/>
      <c r="B29" s="161"/>
      <c r="C29" s="162"/>
      <c r="D29" s="167" t="s">
        <v>35</v>
      </c>
      <c r="E29" s="168"/>
      <c r="F29" s="169"/>
      <c r="G29" s="170"/>
      <c r="H29" s="22"/>
      <c r="I29" s="22"/>
      <c r="J29" s="22"/>
      <c r="K29" s="22"/>
      <c r="L29" s="22"/>
      <c r="M29" s="22"/>
      <c r="N29" s="22"/>
      <c r="O29" s="22"/>
      <c r="P29" s="22"/>
      <c r="Q29" s="3"/>
      <c r="R29" s="22"/>
    </row>
    <row r="30" spans="1:18" ht="9" customHeight="1" thickBot="1" x14ac:dyDescent="0.2">
      <c r="A30" s="3"/>
      <c r="B30" s="3"/>
      <c r="C30" s="3"/>
      <c r="D30" s="3"/>
      <c r="E30" s="3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" customHeight="1" thickBot="1" x14ac:dyDescent="0.2">
      <c r="A31" s="3"/>
      <c r="B31" s="180" t="s">
        <v>38</v>
      </c>
      <c r="C31" s="181"/>
      <c r="D31" s="26"/>
      <c r="E31" s="27"/>
      <c r="F31" s="27"/>
      <c r="G31" s="27"/>
      <c r="H31" s="28"/>
      <c r="I31" s="29" t="s">
        <v>44</v>
      </c>
      <c r="J31" s="27"/>
      <c r="K31" s="27"/>
      <c r="L31" s="30" t="s">
        <v>43</v>
      </c>
      <c r="M31" s="30"/>
      <c r="N31" s="30"/>
      <c r="O31" s="30"/>
      <c r="P31" s="31" t="s">
        <v>43</v>
      </c>
      <c r="Q31" s="32"/>
      <c r="R31" s="3"/>
    </row>
    <row r="32" spans="1:18" ht="18" customHeight="1" thickBot="1" x14ac:dyDescent="0.2">
      <c r="A32" s="3"/>
      <c r="B32" s="182"/>
      <c r="C32" s="183"/>
      <c r="D32" s="33" t="s">
        <v>10</v>
      </c>
      <c r="E32" s="17"/>
      <c r="F32" s="17"/>
      <c r="G32" s="17"/>
      <c r="H32" s="177">
        <v>10812</v>
      </c>
      <c r="I32" s="177"/>
      <c r="J32" s="34" t="s">
        <v>2</v>
      </c>
      <c r="K32" s="34"/>
      <c r="L32" s="113">
        <f>SUM(F22:G25)</f>
        <v>0</v>
      </c>
      <c r="M32" s="34" t="s">
        <v>3</v>
      </c>
      <c r="N32" s="34" t="s">
        <v>4</v>
      </c>
      <c r="O32" s="175">
        <f>H32*L32</f>
        <v>0</v>
      </c>
      <c r="P32" s="176"/>
      <c r="Q32" s="35" t="s">
        <v>0</v>
      </c>
      <c r="R32" s="3"/>
    </row>
    <row r="33" spans="1:18" ht="18" customHeight="1" thickBot="1" x14ac:dyDescent="0.2">
      <c r="A33" s="3"/>
      <c r="B33" s="182"/>
      <c r="C33" s="183"/>
      <c r="D33" s="33" t="s">
        <v>11</v>
      </c>
      <c r="E33" s="17"/>
      <c r="F33" s="17"/>
      <c r="G33" s="17"/>
      <c r="H33" s="177">
        <v>1868</v>
      </c>
      <c r="I33" s="177"/>
      <c r="J33" s="34" t="s">
        <v>2</v>
      </c>
      <c r="K33" s="34"/>
      <c r="L33" s="113">
        <f>SUM(F26:G29)</f>
        <v>0</v>
      </c>
      <c r="M33" s="34" t="s">
        <v>3</v>
      </c>
      <c r="N33" s="34" t="s">
        <v>4</v>
      </c>
      <c r="O33" s="175">
        <f>H33*L33</f>
        <v>0</v>
      </c>
      <c r="P33" s="176"/>
      <c r="Q33" s="35" t="s">
        <v>0</v>
      </c>
      <c r="R33" s="3"/>
    </row>
    <row r="34" spans="1:18" ht="9" customHeight="1" thickBot="1" x14ac:dyDescent="0.2">
      <c r="A34" s="3"/>
      <c r="B34" s="235"/>
      <c r="C34" s="236"/>
      <c r="D34" s="36"/>
      <c r="E34" s="37"/>
      <c r="F34" s="37"/>
      <c r="G34" s="37"/>
      <c r="H34" s="37"/>
      <c r="I34" s="38"/>
      <c r="J34" s="39"/>
      <c r="K34" s="39"/>
      <c r="L34" s="39"/>
      <c r="M34" s="39"/>
      <c r="N34" s="39"/>
      <c r="O34" s="40"/>
      <c r="P34" s="41"/>
      <c r="Q34" s="42"/>
      <c r="R34" s="3"/>
    </row>
    <row r="35" spans="1:18" ht="9" customHeight="1" thickBot="1" x14ac:dyDescent="0.2">
      <c r="A35" s="3"/>
      <c r="B35" s="200" t="s">
        <v>49</v>
      </c>
      <c r="C35" s="201"/>
      <c r="D35" s="33"/>
      <c r="E35" s="17"/>
      <c r="F35" s="17"/>
      <c r="G35" s="17"/>
      <c r="H35" s="17"/>
      <c r="I35" s="43"/>
      <c r="J35" s="44"/>
      <c r="K35" s="44"/>
      <c r="L35" s="44"/>
      <c r="M35" s="44"/>
      <c r="N35" s="44"/>
      <c r="O35" s="45"/>
      <c r="P35" s="46"/>
      <c r="Q35" s="47"/>
      <c r="R35" s="3"/>
    </row>
    <row r="36" spans="1:18" ht="18" thickBot="1" x14ac:dyDescent="0.2">
      <c r="A36" s="3"/>
      <c r="B36" s="202"/>
      <c r="C36" s="192"/>
      <c r="D36" s="33" t="s">
        <v>59</v>
      </c>
      <c r="E36" s="17"/>
      <c r="F36" s="17"/>
      <c r="G36" s="17"/>
      <c r="H36" s="245"/>
      <c r="I36" s="246"/>
      <c r="J36" s="44" t="s">
        <v>0</v>
      </c>
      <c r="K36" s="44"/>
      <c r="L36" s="44"/>
      <c r="M36" s="44"/>
      <c r="N36" s="44"/>
      <c r="O36" s="45"/>
      <c r="P36" s="46"/>
      <c r="Q36" s="47"/>
      <c r="R36" s="3"/>
    </row>
    <row r="37" spans="1:18" ht="9" customHeight="1" thickBot="1" x14ac:dyDescent="0.2">
      <c r="A37" s="3"/>
      <c r="B37" s="203"/>
      <c r="C37" s="204"/>
      <c r="D37" s="48"/>
      <c r="E37" s="49"/>
      <c r="F37" s="49"/>
      <c r="G37" s="49"/>
      <c r="H37" s="49"/>
      <c r="I37" s="50"/>
      <c r="J37" s="50"/>
      <c r="K37" s="50"/>
      <c r="L37" s="50"/>
      <c r="M37" s="51"/>
      <c r="N37" s="51"/>
      <c r="O37" s="52"/>
      <c r="P37" s="53"/>
      <c r="Q37" s="54"/>
      <c r="R37" s="3"/>
    </row>
    <row r="38" spans="1:18" ht="18" customHeight="1" thickTop="1" thickBot="1" x14ac:dyDescent="0.2">
      <c r="A38" s="3"/>
      <c r="B38" s="247" t="s">
        <v>13</v>
      </c>
      <c r="C38" s="248"/>
      <c r="D38" s="55"/>
      <c r="E38" s="25"/>
      <c r="F38" s="25"/>
      <c r="G38" s="25"/>
      <c r="H38" s="25"/>
      <c r="I38" s="25"/>
      <c r="J38" s="25"/>
      <c r="K38" s="25"/>
      <c r="L38" s="25"/>
      <c r="M38" s="178" t="s">
        <v>5</v>
      </c>
      <c r="N38" s="178"/>
      <c r="O38" s="179">
        <f>SUM(O32,O33,H36)</f>
        <v>0</v>
      </c>
      <c r="P38" s="179"/>
      <c r="Q38" s="56" t="s">
        <v>0</v>
      </c>
      <c r="R38" s="57" t="s">
        <v>43</v>
      </c>
    </row>
    <row r="39" spans="1:18" ht="9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9" customHeight="1" thickBot="1" x14ac:dyDescent="0.2">
      <c r="A40" s="3"/>
      <c r="B40" s="180" t="s">
        <v>89</v>
      </c>
      <c r="C40" s="181"/>
      <c r="D40" s="27"/>
      <c r="E40" s="27"/>
      <c r="F40" s="27"/>
      <c r="G40" s="27"/>
      <c r="H40" s="27"/>
      <c r="I40" s="27"/>
      <c r="J40" s="27"/>
      <c r="K40" s="27"/>
      <c r="L40" s="30" t="s">
        <v>43</v>
      </c>
      <c r="M40" s="30"/>
      <c r="N40" s="30"/>
      <c r="O40" s="30"/>
      <c r="P40" s="31" t="s">
        <v>43</v>
      </c>
      <c r="Q40" s="32"/>
      <c r="R40" s="3"/>
    </row>
    <row r="41" spans="1:18" ht="18" customHeight="1" thickTop="1" thickBot="1" x14ac:dyDescent="0.2">
      <c r="A41" s="3"/>
      <c r="B41" s="182"/>
      <c r="C41" s="183"/>
      <c r="D41" s="11" t="s">
        <v>6</v>
      </c>
      <c r="E41" s="11"/>
      <c r="F41" s="11"/>
      <c r="G41" s="58"/>
      <c r="H41" s="184"/>
      <c r="I41" s="185"/>
      <c r="J41" s="34" t="s">
        <v>2</v>
      </c>
      <c r="K41" s="34"/>
      <c r="L41" s="114">
        <f>F22</f>
        <v>0</v>
      </c>
      <c r="M41" s="34" t="s">
        <v>3</v>
      </c>
      <c r="N41" s="34" t="s">
        <v>4</v>
      </c>
      <c r="O41" s="186">
        <f>H41*L41</f>
        <v>0</v>
      </c>
      <c r="P41" s="187"/>
      <c r="Q41" s="35" t="s">
        <v>0</v>
      </c>
      <c r="R41" s="3"/>
    </row>
    <row r="42" spans="1:18" ht="18" customHeight="1" thickTop="1" thickBot="1" x14ac:dyDescent="0.2">
      <c r="A42" s="3"/>
      <c r="B42" s="182"/>
      <c r="C42" s="183"/>
      <c r="D42" s="11" t="s">
        <v>112</v>
      </c>
      <c r="E42" s="11"/>
      <c r="F42" s="11"/>
      <c r="G42" s="58"/>
      <c r="H42" s="184"/>
      <c r="I42" s="185"/>
      <c r="J42" s="34" t="s">
        <v>2</v>
      </c>
      <c r="K42" s="34"/>
      <c r="L42" s="114">
        <f>F24</f>
        <v>0</v>
      </c>
      <c r="M42" s="34" t="s">
        <v>3</v>
      </c>
      <c r="N42" s="34" t="s">
        <v>4</v>
      </c>
      <c r="O42" s="186">
        <f>H42*L42</f>
        <v>0</v>
      </c>
      <c r="P42" s="187"/>
      <c r="Q42" s="35" t="s">
        <v>0</v>
      </c>
      <c r="R42" s="3"/>
    </row>
    <row r="43" spans="1:18" ht="18" customHeight="1" thickTop="1" thickBot="1" x14ac:dyDescent="0.2">
      <c r="A43" s="3"/>
      <c r="B43" s="182"/>
      <c r="C43" s="183"/>
      <c r="D43" s="11" t="s">
        <v>8</v>
      </c>
      <c r="E43" s="11"/>
      <c r="F43" s="11"/>
      <c r="G43" s="58"/>
      <c r="H43" s="184"/>
      <c r="I43" s="185"/>
      <c r="J43" s="34" t="s">
        <v>2</v>
      </c>
      <c r="K43" s="34"/>
      <c r="L43" s="114">
        <f>F26</f>
        <v>0</v>
      </c>
      <c r="M43" s="34" t="s">
        <v>3</v>
      </c>
      <c r="N43" s="34" t="s">
        <v>4</v>
      </c>
      <c r="O43" s="186">
        <f>H43*L43</f>
        <v>0</v>
      </c>
      <c r="P43" s="187"/>
      <c r="Q43" s="35" t="s">
        <v>0</v>
      </c>
      <c r="R43" s="3"/>
    </row>
    <row r="44" spans="1:18" ht="18" customHeight="1" thickTop="1" thickBot="1" x14ac:dyDescent="0.2">
      <c r="A44" s="3"/>
      <c r="B44" s="182"/>
      <c r="C44" s="183"/>
      <c r="D44" s="11" t="s">
        <v>46</v>
      </c>
      <c r="E44" s="11"/>
      <c r="F44" s="11"/>
      <c r="G44" s="58"/>
      <c r="H44" s="184"/>
      <c r="I44" s="185"/>
      <c r="J44" s="34" t="s">
        <v>2</v>
      </c>
      <c r="K44" s="34"/>
      <c r="L44" s="114">
        <f>F28</f>
        <v>0</v>
      </c>
      <c r="M44" s="34" t="s">
        <v>3</v>
      </c>
      <c r="N44" s="34" t="s">
        <v>4</v>
      </c>
      <c r="O44" s="186">
        <f>H44*L44</f>
        <v>0</v>
      </c>
      <c r="P44" s="187"/>
      <c r="Q44" s="35" t="s">
        <v>0</v>
      </c>
      <c r="R44" s="3"/>
    </row>
    <row r="45" spans="1:18" ht="9" customHeight="1" thickTop="1" x14ac:dyDescent="0.15">
      <c r="A45" s="3"/>
      <c r="B45" s="182"/>
      <c r="C45" s="183"/>
      <c r="D45" s="59"/>
      <c r="E45" s="59"/>
      <c r="F45" s="59"/>
      <c r="G45" s="59"/>
      <c r="H45" s="60"/>
      <c r="I45" s="61"/>
      <c r="J45" s="62"/>
      <c r="K45" s="62"/>
      <c r="L45" s="63"/>
      <c r="M45" s="62"/>
      <c r="N45" s="62"/>
      <c r="O45" s="64"/>
      <c r="P45" s="65"/>
      <c r="Q45" s="66"/>
      <c r="R45" s="3"/>
    </row>
    <row r="46" spans="1:18" ht="14.25" customHeight="1" thickBot="1" x14ac:dyDescent="0.2">
      <c r="A46" s="3"/>
      <c r="B46" s="182" t="s">
        <v>72</v>
      </c>
      <c r="C46" s="192"/>
      <c r="D46" s="11"/>
      <c r="E46" s="11"/>
      <c r="F46" s="11"/>
      <c r="G46" s="11"/>
      <c r="H46" s="67"/>
      <c r="I46" s="68"/>
      <c r="J46" s="34"/>
      <c r="K46" s="34"/>
      <c r="L46" s="69" t="s">
        <v>43</v>
      </c>
      <c r="M46" s="70"/>
      <c r="N46" s="70"/>
      <c r="O46" s="70"/>
      <c r="P46" s="71" t="s">
        <v>43</v>
      </c>
      <c r="Q46" s="35"/>
      <c r="R46" s="3"/>
    </row>
    <row r="47" spans="1:18" ht="18" customHeight="1" thickTop="1" thickBot="1" x14ac:dyDescent="0.2">
      <c r="A47" s="72"/>
      <c r="B47" s="188"/>
      <c r="C47" s="190" t="s">
        <v>3</v>
      </c>
      <c r="D47" s="11" t="s">
        <v>7</v>
      </c>
      <c r="E47" s="11"/>
      <c r="F47" s="11"/>
      <c r="G47" s="58"/>
      <c r="H47" s="184"/>
      <c r="I47" s="185"/>
      <c r="J47" s="34" t="s">
        <v>2</v>
      </c>
      <c r="K47" s="34"/>
      <c r="L47" s="114">
        <f>F23</f>
        <v>0</v>
      </c>
      <c r="M47" s="34" t="s">
        <v>3</v>
      </c>
      <c r="N47" s="34" t="s">
        <v>4</v>
      </c>
      <c r="O47" s="186">
        <f>L47*H47</f>
        <v>0</v>
      </c>
      <c r="P47" s="187"/>
      <c r="Q47" s="35" t="s">
        <v>0</v>
      </c>
      <c r="R47" s="3"/>
    </row>
    <row r="48" spans="1:18" ht="18" customHeight="1" thickTop="1" thickBot="1" x14ac:dyDescent="0.2">
      <c r="A48" s="73"/>
      <c r="B48" s="188"/>
      <c r="C48" s="190"/>
      <c r="D48" s="11" t="s">
        <v>113</v>
      </c>
      <c r="E48" s="11"/>
      <c r="F48" s="11"/>
      <c r="G48" s="58"/>
      <c r="H48" s="184"/>
      <c r="I48" s="185"/>
      <c r="J48" s="34" t="s">
        <v>2</v>
      </c>
      <c r="K48" s="34"/>
      <c r="L48" s="114">
        <f>F25</f>
        <v>0</v>
      </c>
      <c r="M48" s="34" t="s">
        <v>3</v>
      </c>
      <c r="N48" s="34" t="s">
        <v>4</v>
      </c>
      <c r="O48" s="186">
        <f>L48*H48</f>
        <v>0</v>
      </c>
      <c r="P48" s="187"/>
      <c r="Q48" s="35" t="s">
        <v>0</v>
      </c>
      <c r="R48" s="3"/>
    </row>
    <row r="49" spans="1:18" ht="18" customHeight="1" thickTop="1" thickBot="1" x14ac:dyDescent="0.2">
      <c r="A49" s="73"/>
      <c r="B49" s="202" t="s">
        <v>41</v>
      </c>
      <c r="C49" s="192"/>
      <c r="D49" s="11" t="s">
        <v>9</v>
      </c>
      <c r="E49" s="11"/>
      <c r="F49" s="11"/>
      <c r="G49" s="58"/>
      <c r="H49" s="184"/>
      <c r="I49" s="185"/>
      <c r="J49" s="34" t="s">
        <v>2</v>
      </c>
      <c r="K49" s="34"/>
      <c r="L49" s="114">
        <f>F27</f>
        <v>0</v>
      </c>
      <c r="M49" s="34" t="s">
        <v>3</v>
      </c>
      <c r="N49" s="34" t="s">
        <v>4</v>
      </c>
      <c r="O49" s="186">
        <f>L49*H49</f>
        <v>0</v>
      </c>
      <c r="P49" s="187"/>
      <c r="Q49" s="35" t="s">
        <v>0</v>
      </c>
      <c r="R49" s="3"/>
    </row>
    <row r="50" spans="1:18" ht="18" customHeight="1" thickTop="1" thickBot="1" x14ac:dyDescent="0.2">
      <c r="A50" s="72"/>
      <c r="B50" s="188"/>
      <c r="C50" s="190" t="s">
        <v>3</v>
      </c>
      <c r="D50" s="11" t="s">
        <v>47</v>
      </c>
      <c r="E50" s="11"/>
      <c r="F50" s="11"/>
      <c r="G50" s="58"/>
      <c r="H50" s="184"/>
      <c r="I50" s="185"/>
      <c r="J50" s="34" t="s">
        <v>2</v>
      </c>
      <c r="K50" s="34"/>
      <c r="L50" s="114">
        <f>F29</f>
        <v>0</v>
      </c>
      <c r="M50" s="34" t="s">
        <v>3</v>
      </c>
      <c r="N50" s="34" t="s">
        <v>4</v>
      </c>
      <c r="O50" s="186">
        <f>L50*H50</f>
        <v>0</v>
      </c>
      <c r="P50" s="187"/>
      <c r="Q50" s="35" t="s">
        <v>0</v>
      </c>
      <c r="R50" s="3"/>
    </row>
    <row r="51" spans="1:18" ht="18" customHeight="1" thickTop="1" thickBot="1" x14ac:dyDescent="0.2">
      <c r="A51" s="3"/>
      <c r="B51" s="189"/>
      <c r="C51" s="191"/>
      <c r="D51" s="25"/>
      <c r="E51" s="25"/>
      <c r="F51" s="25"/>
      <c r="G51" s="25"/>
      <c r="H51" s="25"/>
      <c r="I51" s="74"/>
      <c r="J51" s="75"/>
      <c r="K51" s="75"/>
      <c r="L51" s="39"/>
      <c r="M51" s="25"/>
      <c r="N51" s="75"/>
      <c r="O51" s="75"/>
      <c r="P51" s="74"/>
      <c r="Q51" s="76"/>
      <c r="R51" s="3"/>
    </row>
    <row r="52" spans="1:18" ht="9" customHeight="1" thickBot="1" x14ac:dyDescent="0.2">
      <c r="A52" s="3"/>
      <c r="B52" s="180" t="s">
        <v>88</v>
      </c>
      <c r="C52" s="181"/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77"/>
      <c r="P52" s="78"/>
      <c r="Q52" s="32"/>
      <c r="R52" s="3"/>
    </row>
    <row r="53" spans="1:18" ht="18" thickBot="1" x14ac:dyDescent="0.2">
      <c r="A53" s="3"/>
      <c r="B53" s="182"/>
      <c r="C53" s="183"/>
      <c r="D53" s="8" t="s">
        <v>80</v>
      </c>
      <c r="E53" s="11"/>
      <c r="F53" s="11"/>
      <c r="G53" s="58" t="s">
        <v>73</v>
      </c>
      <c r="H53" s="207"/>
      <c r="I53" s="208"/>
      <c r="J53" s="11" t="s">
        <v>0</v>
      </c>
      <c r="K53" s="79"/>
      <c r="L53" s="11"/>
      <c r="M53" s="11"/>
      <c r="N53" s="11"/>
      <c r="O53" s="11"/>
      <c r="P53" s="11"/>
      <c r="Q53" s="35"/>
      <c r="R53" s="3"/>
    </row>
    <row r="54" spans="1:18" ht="18" thickBot="1" x14ac:dyDescent="0.2">
      <c r="A54" s="3"/>
      <c r="B54" s="182"/>
      <c r="C54" s="183"/>
      <c r="D54" s="8" t="s">
        <v>81</v>
      </c>
      <c r="E54" s="11"/>
      <c r="F54" s="11"/>
      <c r="G54" s="58" t="s">
        <v>74</v>
      </c>
      <c r="H54" s="249"/>
      <c r="I54" s="250"/>
      <c r="J54" s="11" t="s">
        <v>0</v>
      </c>
      <c r="K54" s="79"/>
      <c r="L54" s="11"/>
      <c r="M54" s="11"/>
      <c r="N54" s="11"/>
      <c r="O54" s="11"/>
      <c r="P54" s="11"/>
      <c r="Q54" s="35"/>
      <c r="R54" s="3"/>
    </row>
    <row r="55" spans="1:18" ht="18" thickBot="1" x14ac:dyDescent="0.2">
      <c r="A55" s="3"/>
      <c r="B55" s="182"/>
      <c r="C55" s="183"/>
      <c r="D55" s="8" t="s">
        <v>82</v>
      </c>
      <c r="E55" s="11"/>
      <c r="F55" s="11"/>
      <c r="G55" s="58" t="s">
        <v>75</v>
      </c>
      <c r="H55" s="207"/>
      <c r="I55" s="208"/>
      <c r="J55" s="11" t="s">
        <v>0</v>
      </c>
      <c r="K55" s="79"/>
      <c r="L55" s="11"/>
      <c r="M55" s="11"/>
      <c r="N55" s="11"/>
      <c r="O55" s="11"/>
      <c r="P55" s="11"/>
      <c r="Q55" s="35"/>
      <c r="R55" s="3"/>
    </row>
    <row r="56" spans="1:18" ht="18" thickBot="1" x14ac:dyDescent="0.2">
      <c r="A56" s="3"/>
      <c r="B56" s="182"/>
      <c r="C56" s="183"/>
      <c r="D56" s="8" t="s">
        <v>83</v>
      </c>
      <c r="E56" s="11"/>
      <c r="F56" s="11"/>
      <c r="G56" s="15" t="s">
        <v>76</v>
      </c>
      <c r="H56" s="207"/>
      <c r="I56" s="208"/>
      <c r="J56" s="11" t="s">
        <v>0</v>
      </c>
      <c r="K56" s="79"/>
      <c r="L56" s="11"/>
      <c r="M56" s="11"/>
      <c r="N56" s="11"/>
      <c r="O56" s="11"/>
      <c r="P56" s="11"/>
      <c r="Q56" s="35"/>
      <c r="R56" s="3"/>
    </row>
    <row r="57" spans="1:18" ht="18" thickBot="1" x14ac:dyDescent="0.2">
      <c r="A57" s="3"/>
      <c r="B57" s="182"/>
      <c r="C57" s="183"/>
      <c r="D57" s="8" t="s">
        <v>84</v>
      </c>
      <c r="E57" s="11"/>
      <c r="F57" s="11"/>
      <c r="G57" s="15" t="s">
        <v>77</v>
      </c>
      <c r="H57" s="207"/>
      <c r="I57" s="208"/>
      <c r="J57" s="11" t="s">
        <v>0</v>
      </c>
      <c r="K57" s="79"/>
      <c r="L57" s="11"/>
      <c r="M57" s="11"/>
      <c r="N57" s="11"/>
      <c r="O57" s="11"/>
      <c r="P57" s="11"/>
      <c r="Q57" s="35"/>
      <c r="R57" s="3"/>
    </row>
    <row r="58" spans="1:18" ht="18" thickBot="1" x14ac:dyDescent="0.2">
      <c r="A58" s="3"/>
      <c r="B58" s="182"/>
      <c r="C58" s="183"/>
      <c r="D58" s="8" t="s">
        <v>85</v>
      </c>
      <c r="E58" s="11"/>
      <c r="F58" s="11"/>
      <c r="G58" s="15" t="s">
        <v>78</v>
      </c>
      <c r="H58" s="207"/>
      <c r="I58" s="208"/>
      <c r="J58" s="11" t="s">
        <v>0</v>
      </c>
      <c r="K58" s="79"/>
      <c r="L58" s="11"/>
      <c r="M58" s="11"/>
      <c r="N58" s="11"/>
      <c r="O58" s="11"/>
      <c r="P58" s="11"/>
      <c r="Q58" s="35"/>
      <c r="R58" s="3"/>
    </row>
    <row r="59" spans="1:18" ht="18" thickBot="1" x14ac:dyDescent="0.2">
      <c r="A59" s="3"/>
      <c r="B59" s="182"/>
      <c r="C59" s="183"/>
      <c r="D59" s="8" t="s">
        <v>86</v>
      </c>
      <c r="E59" s="11"/>
      <c r="F59" s="11"/>
      <c r="G59" s="15" t="s">
        <v>79</v>
      </c>
      <c r="H59" s="207"/>
      <c r="I59" s="208"/>
      <c r="J59" s="11" t="s">
        <v>0</v>
      </c>
      <c r="K59" s="79"/>
      <c r="L59" s="11"/>
      <c r="M59" s="11"/>
      <c r="N59" s="11"/>
      <c r="O59" s="11"/>
      <c r="P59" s="11"/>
      <c r="Q59" s="35"/>
      <c r="R59" s="3"/>
    </row>
    <row r="60" spans="1:18" ht="9" customHeight="1" thickBot="1" x14ac:dyDescent="0.2">
      <c r="A60" s="3"/>
      <c r="B60" s="235"/>
      <c r="C60" s="236"/>
      <c r="D60" s="55"/>
      <c r="E60" s="25"/>
      <c r="F60" s="25"/>
      <c r="G60" s="25"/>
      <c r="H60" s="41"/>
      <c r="I60" s="41"/>
      <c r="J60" s="25"/>
      <c r="K60" s="80"/>
      <c r="L60" s="25"/>
      <c r="M60" s="25"/>
      <c r="N60" s="25"/>
      <c r="O60" s="25"/>
      <c r="P60" s="25"/>
      <c r="Q60" s="76"/>
      <c r="R60" s="3"/>
    </row>
    <row r="61" spans="1:18" ht="9" customHeight="1" x14ac:dyDescent="0.15">
      <c r="A61" s="3"/>
      <c r="B61" s="200" t="s">
        <v>48</v>
      </c>
      <c r="C61" s="201"/>
      <c r="D61" s="8"/>
      <c r="E61" s="11"/>
      <c r="F61" s="11"/>
      <c r="G61" s="11"/>
      <c r="H61" s="46"/>
      <c r="I61" s="3"/>
      <c r="J61" s="3"/>
      <c r="K61" s="79"/>
      <c r="L61" s="3"/>
      <c r="M61" s="3"/>
      <c r="N61" s="11"/>
      <c r="O61" s="205" t="s">
        <v>43</v>
      </c>
      <c r="P61" s="205"/>
      <c r="Q61" s="35"/>
      <c r="R61" s="3"/>
    </row>
    <row r="62" spans="1:18" ht="14.25" thickBot="1" x14ac:dyDescent="0.2">
      <c r="A62" s="3"/>
      <c r="B62" s="202"/>
      <c r="C62" s="192"/>
      <c r="D62" s="8"/>
      <c r="E62" s="11"/>
      <c r="F62" s="11"/>
      <c r="G62" s="11"/>
      <c r="H62" s="3"/>
      <c r="I62" s="206" t="s">
        <v>26</v>
      </c>
      <c r="J62" s="206"/>
      <c r="K62" s="11"/>
      <c r="L62" s="206" t="s">
        <v>27</v>
      </c>
      <c r="M62" s="206"/>
      <c r="N62" s="81"/>
      <c r="O62" s="206" t="s">
        <v>28</v>
      </c>
      <c r="P62" s="206"/>
      <c r="Q62" s="35"/>
      <c r="R62" s="3"/>
    </row>
    <row r="63" spans="1:18" ht="18" customHeight="1" thickBot="1" x14ac:dyDescent="0.2">
      <c r="A63" s="3"/>
      <c r="B63" s="202"/>
      <c r="C63" s="192"/>
      <c r="D63" s="213" t="s">
        <v>87</v>
      </c>
      <c r="E63" s="214"/>
      <c r="F63" s="11"/>
      <c r="G63" s="11"/>
      <c r="H63" s="82" t="s">
        <v>60</v>
      </c>
      <c r="I63" s="207"/>
      <c r="J63" s="208"/>
      <c r="K63" s="15" t="s">
        <v>61</v>
      </c>
      <c r="L63" s="209"/>
      <c r="M63" s="210"/>
      <c r="N63" s="11"/>
      <c r="O63" s="211">
        <f>I63-L63</f>
        <v>0</v>
      </c>
      <c r="P63" s="212"/>
      <c r="Q63" s="35"/>
      <c r="R63" s="3"/>
    </row>
    <row r="64" spans="1:18" ht="9" customHeight="1" thickBot="1" x14ac:dyDescent="0.2">
      <c r="A64" s="3"/>
      <c r="B64" s="203"/>
      <c r="C64" s="204"/>
      <c r="D64" s="48"/>
      <c r="E64" s="49"/>
      <c r="F64" s="49"/>
      <c r="G64" s="49"/>
      <c r="H64" s="49"/>
      <c r="I64" s="49"/>
      <c r="J64" s="49"/>
      <c r="K64" s="49"/>
      <c r="L64" s="49"/>
      <c r="M64" s="83"/>
      <c r="N64" s="83"/>
      <c r="O64" s="83"/>
      <c r="P64" s="84"/>
      <c r="Q64" s="54"/>
      <c r="R64" s="3"/>
    </row>
    <row r="65" spans="1:18" ht="15" thickTop="1" thickBot="1" x14ac:dyDescent="0.2">
      <c r="A65" s="3"/>
      <c r="B65" s="247" t="s">
        <v>20</v>
      </c>
      <c r="C65" s="248"/>
      <c r="D65" s="55"/>
      <c r="E65" s="25"/>
      <c r="F65" s="25"/>
      <c r="G65" s="25"/>
      <c r="H65" s="25"/>
      <c r="I65" s="25"/>
      <c r="J65" s="25"/>
      <c r="K65" s="25"/>
      <c r="L65" s="25"/>
      <c r="M65" s="178" t="s">
        <v>5</v>
      </c>
      <c r="N65" s="178"/>
      <c r="O65" s="193">
        <f>SUM(O41:P44,O47:P50,H53:I59,O63)</f>
        <v>0</v>
      </c>
      <c r="P65" s="193"/>
      <c r="Q65" s="56" t="s">
        <v>0</v>
      </c>
      <c r="R65" s="57" t="s">
        <v>43</v>
      </c>
    </row>
    <row r="66" spans="1:18" ht="9" customHeight="1" x14ac:dyDescent="0.15">
      <c r="A66" s="3"/>
      <c r="B66" s="34"/>
      <c r="C66" s="34"/>
      <c r="D66" s="11"/>
      <c r="E66" s="11"/>
      <c r="F66" s="11"/>
      <c r="G66" s="11"/>
      <c r="H66" s="11"/>
      <c r="I66" s="11"/>
      <c r="J66" s="11"/>
      <c r="K66" s="11"/>
      <c r="L66" s="11"/>
      <c r="M66" s="79"/>
      <c r="N66" s="79"/>
      <c r="O66" s="46"/>
      <c r="P66" s="46"/>
      <c r="Q66" s="17"/>
      <c r="R66" s="3"/>
    </row>
    <row r="67" spans="1:18" ht="14.25" customHeight="1" x14ac:dyDescent="0.15">
      <c r="A67" s="3"/>
      <c r="B67" s="194" t="s">
        <v>50</v>
      </c>
      <c r="C67" s="194"/>
      <c r="D67" s="194"/>
      <c r="E67" s="194"/>
      <c r="F67" s="194"/>
      <c r="G67" s="194"/>
      <c r="H67" s="85"/>
      <c r="I67" s="86" t="s">
        <v>43</v>
      </c>
      <c r="J67" s="87"/>
      <c r="K67" s="3"/>
      <c r="L67" s="3"/>
      <c r="M67" s="3"/>
      <c r="N67" s="3"/>
      <c r="O67" s="3"/>
      <c r="P67" s="3"/>
      <c r="Q67" s="3"/>
      <c r="R67" s="3"/>
    </row>
    <row r="68" spans="1:18" ht="14.25" customHeight="1" x14ac:dyDescent="0.15">
      <c r="A68" s="3"/>
      <c r="B68" s="195" t="s">
        <v>51</v>
      </c>
      <c r="C68" s="196"/>
      <c r="D68" s="196"/>
      <c r="E68" s="196"/>
      <c r="F68" s="197"/>
      <c r="G68" s="88" t="s">
        <v>14</v>
      </c>
      <c r="H68" s="198">
        <f>+H12-(I77-L77)-H18</f>
        <v>0</v>
      </c>
      <c r="I68" s="199"/>
      <c r="J68" s="89" t="s">
        <v>0</v>
      </c>
      <c r="K68" s="215" t="s">
        <v>52</v>
      </c>
      <c r="L68" s="216"/>
      <c r="M68" s="216"/>
      <c r="N68" s="216"/>
      <c r="O68" s="216"/>
      <c r="P68" s="216"/>
      <c r="Q68" s="216"/>
      <c r="R68" s="216"/>
    </row>
    <row r="69" spans="1:18" ht="14.25" customHeight="1" x14ac:dyDescent="0.15">
      <c r="A69" s="3"/>
      <c r="B69" s="220" t="s">
        <v>91</v>
      </c>
      <c r="C69" s="220"/>
      <c r="D69" s="220"/>
      <c r="E69" s="220"/>
      <c r="F69" s="220"/>
      <c r="G69" s="88" t="s">
        <v>15</v>
      </c>
      <c r="H69" s="221">
        <f>+H68-H70-H71</f>
        <v>0</v>
      </c>
      <c r="I69" s="222"/>
      <c r="J69" s="90" t="s">
        <v>0</v>
      </c>
      <c r="K69" s="3" t="s">
        <v>90</v>
      </c>
      <c r="L69" s="3"/>
      <c r="M69" s="3"/>
      <c r="N69" s="3"/>
      <c r="O69" s="3"/>
      <c r="P69" s="3"/>
      <c r="Q69" s="3"/>
      <c r="R69" s="3"/>
    </row>
    <row r="70" spans="1:18" ht="14.25" customHeight="1" x14ac:dyDescent="0.15">
      <c r="A70" s="3"/>
      <c r="B70" s="220" t="s">
        <v>92</v>
      </c>
      <c r="C70" s="220"/>
      <c r="D70" s="220"/>
      <c r="E70" s="220"/>
      <c r="F70" s="220"/>
      <c r="G70" s="88" t="s">
        <v>16</v>
      </c>
      <c r="H70" s="221">
        <f>O38</f>
        <v>0</v>
      </c>
      <c r="I70" s="222"/>
      <c r="J70" s="90" t="s">
        <v>0</v>
      </c>
      <c r="K70" s="3" t="s">
        <v>18</v>
      </c>
      <c r="L70" s="3"/>
      <c r="M70" s="3"/>
      <c r="N70" s="3"/>
      <c r="O70" s="3"/>
      <c r="P70" s="3"/>
      <c r="Q70" s="3"/>
      <c r="R70" s="3"/>
    </row>
    <row r="71" spans="1:18" ht="14.25" customHeight="1" x14ac:dyDescent="0.15">
      <c r="A71" s="3"/>
      <c r="B71" s="220" t="s">
        <v>93</v>
      </c>
      <c r="C71" s="220"/>
      <c r="D71" s="220"/>
      <c r="E71" s="220"/>
      <c r="F71" s="220"/>
      <c r="G71" s="88" t="s">
        <v>17</v>
      </c>
      <c r="H71" s="221">
        <f>O65</f>
        <v>0</v>
      </c>
      <c r="I71" s="222"/>
      <c r="J71" s="90" t="s">
        <v>0</v>
      </c>
      <c r="K71" s="3" t="s">
        <v>19</v>
      </c>
      <c r="L71" s="3"/>
      <c r="M71" s="3"/>
      <c r="N71" s="3"/>
      <c r="O71" s="3"/>
      <c r="P71" s="3"/>
      <c r="Q71" s="3"/>
      <c r="R71" s="3"/>
    </row>
    <row r="72" spans="1:18" ht="9" customHeight="1" x14ac:dyDescent="0.15">
      <c r="A72" s="3"/>
      <c r="B72" s="17"/>
      <c r="C72" s="17"/>
      <c r="D72" s="17"/>
      <c r="E72" s="17"/>
      <c r="F72" s="17"/>
      <c r="G72" s="34"/>
      <c r="H72" s="91"/>
      <c r="I72" s="91"/>
      <c r="J72" s="34"/>
      <c r="K72" s="3"/>
      <c r="L72" s="3"/>
      <c r="M72" s="3"/>
      <c r="N72" s="3"/>
      <c r="O72" s="3"/>
      <c r="P72" s="3"/>
      <c r="Q72" s="3"/>
      <c r="R72" s="3"/>
    </row>
    <row r="73" spans="1:18" x14ac:dyDescent="0.15">
      <c r="A73" s="3"/>
      <c r="B73" s="143" t="s">
        <v>119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1:18" ht="14.25" thickBot="1" x14ac:dyDescent="0.2">
      <c r="A74" s="3"/>
      <c r="B74" s="223" t="s">
        <v>94</v>
      </c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</row>
    <row r="75" spans="1:18" ht="9" customHeight="1" x14ac:dyDescent="0.15">
      <c r="A75" s="3"/>
      <c r="B75" s="180" t="s">
        <v>21</v>
      </c>
      <c r="C75" s="181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05"/>
      <c r="P75" s="205"/>
      <c r="Q75" s="32"/>
      <c r="R75" s="3"/>
    </row>
    <row r="76" spans="1:18" ht="14.25" thickBot="1" x14ac:dyDescent="0.2">
      <c r="A76" s="3"/>
      <c r="B76" s="182"/>
      <c r="C76" s="183"/>
      <c r="D76" s="11"/>
      <c r="E76" s="11"/>
      <c r="F76" s="11"/>
      <c r="G76" s="11"/>
      <c r="H76" s="11"/>
      <c r="I76" s="206" t="s">
        <v>26</v>
      </c>
      <c r="J76" s="206"/>
      <c r="K76" s="11"/>
      <c r="L76" s="206" t="s">
        <v>27</v>
      </c>
      <c r="M76" s="206"/>
      <c r="N76" s="81"/>
      <c r="O76" s="206" t="s">
        <v>28</v>
      </c>
      <c r="P76" s="206"/>
      <c r="Q76" s="92"/>
      <c r="R76" s="93"/>
    </row>
    <row r="77" spans="1:18" ht="18" customHeight="1" thickBot="1" x14ac:dyDescent="0.2">
      <c r="A77" s="3"/>
      <c r="B77" s="182"/>
      <c r="C77" s="183"/>
      <c r="D77" s="11"/>
      <c r="E77" s="11"/>
      <c r="F77" s="217"/>
      <c r="G77" s="217"/>
      <c r="H77" s="58" t="s">
        <v>62</v>
      </c>
      <c r="I77" s="218"/>
      <c r="J77" s="219"/>
      <c r="K77" s="94" t="s">
        <v>63</v>
      </c>
      <c r="L77" s="209"/>
      <c r="M77" s="210"/>
      <c r="N77" s="95"/>
      <c r="O77" s="211">
        <f>I77-L77</f>
        <v>0</v>
      </c>
      <c r="P77" s="212"/>
      <c r="Q77" s="96" t="s">
        <v>95</v>
      </c>
      <c r="R77" s="97"/>
    </row>
    <row r="78" spans="1:18" ht="14.25" customHeight="1" x14ac:dyDescent="0.15">
      <c r="A78" s="3"/>
      <c r="B78" s="233" t="s">
        <v>29</v>
      </c>
      <c r="C78" s="234"/>
      <c r="D78" s="237"/>
      <c r="E78" s="194"/>
      <c r="F78" s="194" t="s">
        <v>25</v>
      </c>
      <c r="G78" s="194"/>
      <c r="H78" s="11"/>
      <c r="I78" s="239" t="s">
        <v>108</v>
      </c>
      <c r="J78" s="239"/>
      <c r="K78" s="239"/>
      <c r="L78" s="239" t="s">
        <v>108</v>
      </c>
      <c r="M78" s="239"/>
      <c r="N78" s="239"/>
      <c r="O78" s="98"/>
      <c r="P78" s="98"/>
      <c r="Q78" s="99"/>
      <c r="R78" s="97"/>
    </row>
    <row r="79" spans="1:18" ht="14.25" customHeight="1" x14ac:dyDescent="0.15">
      <c r="A79" s="3"/>
      <c r="B79" s="182"/>
      <c r="C79" s="183"/>
      <c r="D79" s="237" t="s">
        <v>22</v>
      </c>
      <c r="E79" s="194"/>
      <c r="F79" s="238" t="e">
        <f>H69/H68</f>
        <v>#DIV/0!</v>
      </c>
      <c r="G79" s="238"/>
      <c r="H79" s="100" t="s">
        <v>95</v>
      </c>
      <c r="I79" s="98"/>
      <c r="J79" s="98"/>
      <c r="K79" s="98"/>
      <c r="L79" s="98"/>
      <c r="M79" s="98"/>
      <c r="N79" s="98"/>
      <c r="O79" s="224" t="e">
        <f>O77*F79</f>
        <v>#DIV/0!</v>
      </c>
      <c r="P79" s="224"/>
      <c r="Q79" s="96" t="s">
        <v>96</v>
      </c>
      <c r="R79" s="97"/>
    </row>
    <row r="80" spans="1:18" ht="14.25" customHeight="1" x14ac:dyDescent="0.15">
      <c r="A80" s="3"/>
      <c r="B80" s="182"/>
      <c r="C80" s="183"/>
      <c r="D80" s="237" t="s">
        <v>23</v>
      </c>
      <c r="E80" s="194"/>
      <c r="F80" s="238" t="e">
        <f>H70/H68</f>
        <v>#DIV/0!</v>
      </c>
      <c r="G80" s="238"/>
      <c r="H80" s="100" t="s">
        <v>95</v>
      </c>
      <c r="I80" s="98"/>
      <c r="J80" s="98"/>
      <c r="K80" s="98"/>
      <c r="L80" s="98"/>
      <c r="M80" s="98"/>
      <c r="N80" s="98"/>
      <c r="O80" s="224" t="e">
        <f>O77*F80</f>
        <v>#DIV/0!</v>
      </c>
      <c r="P80" s="224"/>
      <c r="Q80" s="96" t="s">
        <v>96</v>
      </c>
      <c r="R80" s="97"/>
    </row>
    <row r="81" spans="1:18" ht="14.25" customHeight="1" x14ac:dyDescent="0.15">
      <c r="A81" s="3"/>
      <c r="B81" s="182"/>
      <c r="C81" s="183"/>
      <c r="D81" s="237" t="s">
        <v>24</v>
      </c>
      <c r="E81" s="194"/>
      <c r="F81" s="238" t="e">
        <f>H71/H68</f>
        <v>#DIV/0!</v>
      </c>
      <c r="G81" s="238"/>
      <c r="H81" s="100" t="s">
        <v>95</v>
      </c>
      <c r="I81" s="98"/>
      <c r="J81" s="98"/>
      <c r="K81" s="98"/>
      <c r="L81" s="98"/>
      <c r="M81" s="98"/>
      <c r="N81" s="98"/>
      <c r="O81" s="224" t="e">
        <f>O77*F81</f>
        <v>#DIV/0!</v>
      </c>
      <c r="P81" s="224"/>
      <c r="Q81" s="96" t="s">
        <v>96</v>
      </c>
      <c r="R81" s="97"/>
    </row>
    <row r="82" spans="1:18" ht="9" customHeight="1" thickBot="1" x14ac:dyDescent="0.2">
      <c r="A82" s="3"/>
      <c r="B82" s="235"/>
      <c r="C82" s="236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76"/>
      <c r="R82" s="3"/>
    </row>
    <row r="83" spans="1:18" ht="9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4.25" customHeight="1" x14ac:dyDescent="0.15">
      <c r="A84" s="3"/>
      <c r="B84" s="240" t="s">
        <v>69</v>
      </c>
      <c r="C84" s="240"/>
      <c r="D84" s="101"/>
      <c r="E84" s="101"/>
      <c r="F84" s="101"/>
      <c r="G84" s="3"/>
      <c r="H84" s="102"/>
      <c r="I84" s="102"/>
      <c r="J84" s="3"/>
      <c r="K84" s="3"/>
      <c r="L84" s="3"/>
      <c r="M84" s="3"/>
      <c r="N84" s="3"/>
      <c r="O84" s="3"/>
      <c r="P84" s="3"/>
      <c r="Q84" s="3"/>
      <c r="R84" s="3"/>
    </row>
    <row r="85" spans="1:18" ht="14.25" thickBot="1" x14ac:dyDescent="0.2">
      <c r="A85" s="3"/>
      <c r="B85" s="225" t="s">
        <v>32</v>
      </c>
      <c r="C85" s="225"/>
      <c r="D85" s="225"/>
      <c r="E85" s="225"/>
      <c r="F85" s="225"/>
      <c r="G85" s="225"/>
      <c r="H85" s="241" t="s">
        <v>43</v>
      </c>
      <c r="I85" s="242"/>
      <c r="J85" s="103"/>
      <c r="K85" s="3"/>
      <c r="L85" s="3"/>
      <c r="M85" s="3"/>
      <c r="N85" s="3"/>
      <c r="O85" s="3"/>
      <c r="P85" s="3"/>
      <c r="Q85" s="3"/>
      <c r="R85" s="3"/>
    </row>
    <row r="86" spans="1:18" ht="18" customHeight="1" thickTop="1" x14ac:dyDescent="0.15">
      <c r="A86" s="3"/>
      <c r="B86" s="226" t="s">
        <v>107</v>
      </c>
      <c r="C86" s="227"/>
      <c r="D86" s="227"/>
      <c r="E86" s="227"/>
      <c r="F86" s="227"/>
      <c r="G86" s="104" t="s">
        <v>14</v>
      </c>
      <c r="H86" s="228">
        <f>H12-H18</f>
        <v>0</v>
      </c>
      <c r="I86" s="229"/>
      <c r="J86" s="105" t="s">
        <v>0</v>
      </c>
      <c r="K86" s="106" t="s">
        <v>98</v>
      </c>
      <c r="L86" s="3"/>
      <c r="M86" s="3"/>
      <c r="N86" s="3"/>
      <c r="O86" s="3"/>
      <c r="P86" s="3"/>
      <c r="Q86" s="3"/>
      <c r="R86" s="3"/>
    </row>
    <row r="87" spans="1:18" ht="18" customHeight="1" x14ac:dyDescent="0.15">
      <c r="A87" s="3"/>
      <c r="B87" s="230" t="s">
        <v>106</v>
      </c>
      <c r="C87" s="220"/>
      <c r="D87" s="220"/>
      <c r="E87" s="220"/>
      <c r="F87" s="220"/>
      <c r="G87" s="107" t="s">
        <v>15</v>
      </c>
      <c r="H87" s="231" t="e">
        <f>H69+O79</f>
        <v>#DIV/0!</v>
      </c>
      <c r="I87" s="232"/>
      <c r="J87" s="108" t="s">
        <v>0</v>
      </c>
      <c r="K87" s="106" t="s">
        <v>99</v>
      </c>
      <c r="L87" s="3"/>
      <c r="M87" s="3"/>
      <c r="N87" s="3"/>
      <c r="O87" s="3"/>
      <c r="P87" s="3"/>
      <c r="Q87" s="3"/>
      <c r="R87" s="3"/>
    </row>
    <row r="88" spans="1:18" ht="18" customHeight="1" x14ac:dyDescent="0.15">
      <c r="A88" s="3"/>
      <c r="B88" s="230" t="s">
        <v>103</v>
      </c>
      <c r="C88" s="220"/>
      <c r="D88" s="220"/>
      <c r="E88" s="220"/>
      <c r="F88" s="220"/>
      <c r="G88" s="107" t="s">
        <v>16</v>
      </c>
      <c r="H88" s="231" t="e">
        <f>H70+O80</f>
        <v>#DIV/0!</v>
      </c>
      <c r="I88" s="232"/>
      <c r="J88" s="108" t="s">
        <v>0</v>
      </c>
      <c r="K88" s="106" t="s">
        <v>100</v>
      </c>
      <c r="L88" s="3"/>
      <c r="M88" s="3"/>
      <c r="N88" s="3"/>
      <c r="O88" s="3"/>
      <c r="P88" s="3"/>
      <c r="Q88" s="3"/>
      <c r="R88" s="3"/>
    </row>
    <row r="89" spans="1:18" ht="18" customHeight="1" x14ac:dyDescent="0.15">
      <c r="A89" s="3"/>
      <c r="B89" s="230" t="s">
        <v>105</v>
      </c>
      <c r="C89" s="220"/>
      <c r="D89" s="220"/>
      <c r="E89" s="220"/>
      <c r="F89" s="220"/>
      <c r="G89" s="107" t="s">
        <v>17</v>
      </c>
      <c r="H89" s="231" t="e">
        <f>H71+O81</f>
        <v>#DIV/0!</v>
      </c>
      <c r="I89" s="232"/>
      <c r="J89" s="108" t="s">
        <v>0</v>
      </c>
      <c r="K89" s="106" t="s">
        <v>101</v>
      </c>
      <c r="L89" s="3"/>
      <c r="M89" s="3"/>
      <c r="N89" s="3"/>
      <c r="O89" s="3"/>
      <c r="P89" s="3"/>
      <c r="Q89" s="3"/>
      <c r="R89" s="3"/>
    </row>
    <row r="90" spans="1:18" ht="18" customHeight="1" thickBot="1" x14ac:dyDescent="0.2">
      <c r="A90" s="3"/>
      <c r="B90" s="109" t="s">
        <v>104</v>
      </c>
      <c r="C90" s="110"/>
      <c r="D90" s="110"/>
      <c r="E90" s="110"/>
      <c r="F90" s="111" t="s">
        <v>64</v>
      </c>
      <c r="G90" s="110" t="s">
        <v>65</v>
      </c>
      <c r="H90" s="243">
        <f>+H18</f>
        <v>0</v>
      </c>
      <c r="I90" s="244"/>
      <c r="J90" s="112" t="s">
        <v>0</v>
      </c>
      <c r="K90" s="106" t="s">
        <v>102</v>
      </c>
      <c r="L90" s="3"/>
      <c r="M90" s="3"/>
      <c r="N90" s="3"/>
      <c r="O90" s="3"/>
      <c r="P90" s="3"/>
      <c r="Q90" s="3"/>
      <c r="R90" s="3"/>
    </row>
    <row r="91" spans="1:18" ht="14.25" thickTop="1" x14ac:dyDescent="0.15"/>
  </sheetData>
  <sheetProtection password="CAEC" sheet="1" objects="1" scenarios="1" formatCells="0" formatRows="0" insertRows="0" deleteRows="0"/>
  <mergeCells count="149">
    <mergeCell ref="H90:I90"/>
    <mergeCell ref="B88:F88"/>
    <mergeCell ref="H88:I88"/>
    <mergeCell ref="B89:F89"/>
    <mergeCell ref="H89:I89"/>
    <mergeCell ref="B31:C34"/>
    <mergeCell ref="B35:C37"/>
    <mergeCell ref="H36:I36"/>
    <mergeCell ref="F81:G81"/>
    <mergeCell ref="B75:C77"/>
    <mergeCell ref="B65:C65"/>
    <mergeCell ref="B52:C60"/>
    <mergeCell ref="H53:I53"/>
    <mergeCell ref="H54:I54"/>
    <mergeCell ref="H55:I55"/>
    <mergeCell ref="H56:I56"/>
    <mergeCell ref="H57:I57"/>
    <mergeCell ref="H58:I58"/>
    <mergeCell ref="H59:I59"/>
    <mergeCell ref="B49:C49"/>
    <mergeCell ref="H49:I49"/>
    <mergeCell ref="B38:C38"/>
    <mergeCell ref="H32:I32"/>
    <mergeCell ref="O81:P81"/>
    <mergeCell ref="B85:G85"/>
    <mergeCell ref="B86:F86"/>
    <mergeCell ref="H86:I86"/>
    <mergeCell ref="B87:F87"/>
    <mergeCell ref="H87:I87"/>
    <mergeCell ref="B78:C82"/>
    <mergeCell ref="D78:E78"/>
    <mergeCell ref="F78:G78"/>
    <mergeCell ref="D79:E79"/>
    <mergeCell ref="F79:G79"/>
    <mergeCell ref="O79:P79"/>
    <mergeCell ref="D80:E80"/>
    <mergeCell ref="F80:G80"/>
    <mergeCell ref="O80:P80"/>
    <mergeCell ref="D81:E81"/>
    <mergeCell ref="I78:K78"/>
    <mergeCell ref="L78:N78"/>
    <mergeCell ref="B84:C84"/>
    <mergeCell ref="H85:I85"/>
    <mergeCell ref="O75:P75"/>
    <mergeCell ref="I76:J76"/>
    <mergeCell ref="L76:M76"/>
    <mergeCell ref="O76:P76"/>
    <mergeCell ref="F77:G77"/>
    <mergeCell ref="I77:J77"/>
    <mergeCell ref="L77:M77"/>
    <mergeCell ref="O77:P77"/>
    <mergeCell ref="B69:F69"/>
    <mergeCell ref="H69:I69"/>
    <mergeCell ref="B70:F70"/>
    <mergeCell ref="H70:I70"/>
    <mergeCell ref="B71:F71"/>
    <mergeCell ref="H71:I71"/>
    <mergeCell ref="B73:R73"/>
    <mergeCell ref="B74:R74"/>
    <mergeCell ref="M65:N65"/>
    <mergeCell ref="O65:P65"/>
    <mergeCell ref="B67:G67"/>
    <mergeCell ref="B68:F68"/>
    <mergeCell ref="H68:I68"/>
    <mergeCell ref="B61:C64"/>
    <mergeCell ref="O61:P61"/>
    <mergeCell ref="I62:J62"/>
    <mergeCell ref="L62:M62"/>
    <mergeCell ref="O62:P62"/>
    <mergeCell ref="I63:J63"/>
    <mergeCell ref="L63:M63"/>
    <mergeCell ref="O63:P63"/>
    <mergeCell ref="D63:E63"/>
    <mergeCell ref="K68:R68"/>
    <mergeCell ref="O49:P49"/>
    <mergeCell ref="B50:B51"/>
    <mergeCell ref="C50:C51"/>
    <mergeCell ref="H50:I50"/>
    <mergeCell ref="O50:P50"/>
    <mergeCell ref="H44:I44"/>
    <mergeCell ref="O44:P44"/>
    <mergeCell ref="B46:C46"/>
    <mergeCell ref="B47:B48"/>
    <mergeCell ref="C47:C48"/>
    <mergeCell ref="H47:I47"/>
    <mergeCell ref="O47:P47"/>
    <mergeCell ref="H48:I48"/>
    <mergeCell ref="O48:P48"/>
    <mergeCell ref="M38:N38"/>
    <mergeCell ref="O38:P38"/>
    <mergeCell ref="B40:C45"/>
    <mergeCell ref="H41:I41"/>
    <mergeCell ref="O41:P41"/>
    <mergeCell ref="H42:I42"/>
    <mergeCell ref="O42:P42"/>
    <mergeCell ref="H43:I43"/>
    <mergeCell ref="O43:P43"/>
    <mergeCell ref="O32:P32"/>
    <mergeCell ref="H33:I33"/>
    <mergeCell ref="O33:P33"/>
    <mergeCell ref="B26:C27"/>
    <mergeCell ref="D26:E26"/>
    <mergeCell ref="F26:G26"/>
    <mergeCell ref="D27:E27"/>
    <mergeCell ref="F27:G27"/>
    <mergeCell ref="B28:C29"/>
    <mergeCell ref="D28:E28"/>
    <mergeCell ref="F28:G28"/>
    <mergeCell ref="D29:E29"/>
    <mergeCell ref="F29:G29"/>
    <mergeCell ref="B22:C23"/>
    <mergeCell ref="D22:E22"/>
    <mergeCell ref="F22:G22"/>
    <mergeCell ref="D23:E23"/>
    <mergeCell ref="F23:G23"/>
    <mergeCell ref="B24:C25"/>
    <mergeCell ref="D24:E24"/>
    <mergeCell ref="F24:G24"/>
    <mergeCell ref="D25:E25"/>
    <mergeCell ref="F25:G25"/>
    <mergeCell ref="B18:F18"/>
    <mergeCell ref="H18:J18"/>
    <mergeCell ref="B21:E21"/>
    <mergeCell ref="F21:G21"/>
    <mergeCell ref="B13:F13"/>
    <mergeCell ref="H13:J13"/>
    <mergeCell ref="B14:F14"/>
    <mergeCell ref="H14:J14"/>
    <mergeCell ref="B15:F15"/>
    <mergeCell ref="H15:J15"/>
    <mergeCell ref="B20:R20"/>
    <mergeCell ref="L18:R18"/>
    <mergeCell ref="B1:I1"/>
    <mergeCell ref="K1:L1"/>
    <mergeCell ref="M1:Q1"/>
    <mergeCell ref="C5:D5"/>
    <mergeCell ref="C7:D7"/>
    <mergeCell ref="B12:F12"/>
    <mergeCell ref="H12:J12"/>
    <mergeCell ref="B17:F17"/>
    <mergeCell ref="H17:J17"/>
    <mergeCell ref="B3:C3"/>
    <mergeCell ref="B4:Q4"/>
    <mergeCell ref="F5:Q5"/>
    <mergeCell ref="F6:Q6"/>
    <mergeCell ref="F7:Q7"/>
    <mergeCell ref="F8:Q8"/>
    <mergeCell ref="B9:Q9"/>
    <mergeCell ref="B11:Q11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rowBreaks count="1" manualBreakCount="1">
    <brk id="90" min="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/>
  </sheetViews>
  <sheetFormatPr defaultRowHeight="13.5" x14ac:dyDescent="0.15"/>
  <cols>
    <col min="1" max="9" width="10.625" customWidth="1"/>
  </cols>
  <sheetData/>
  <sheetProtection sheet="1" objects="1" scenarios="1"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収支計算分析表作成シート①</vt:lpstr>
      <vt:lpstr>収支計算分析表作成シート②</vt:lpstr>
      <vt:lpstr>収支計算分析表作成シート①!Print_Area</vt:lpstr>
      <vt:lpstr>収支計算分析表作成シート②!Print_Area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Windows ユーザー</cp:lastModifiedBy>
  <cp:lastPrinted>2021-08-30T05:17:32Z</cp:lastPrinted>
  <dcterms:created xsi:type="dcterms:W3CDTF">2016-06-30T04:42:47Z</dcterms:created>
  <dcterms:modified xsi:type="dcterms:W3CDTF">2024-09-02T02:29:08Z</dcterms:modified>
</cp:coreProperties>
</file>