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統計書" sheetId="1" r:id="rId1"/>
  </sheets>
  <definedNames>
    <definedName name="_xlnm.Print_Area" localSheetId="0">'統計書'!$A$1:$G$34</definedName>
  </definedNames>
  <calcPr fullCalcOnLoad="1"/>
</workbook>
</file>

<file path=xl/sharedStrings.xml><?xml version="1.0" encoding="utf-8"?>
<sst xmlns="http://schemas.openxmlformats.org/spreadsheetml/2006/main" count="29" uniqueCount="29">
  <si>
    <t>年　　　　　月</t>
  </si>
  <si>
    <t>総　　　　　数</t>
  </si>
  <si>
    <t>８　遠 州 鉄 道 バ ス の 乗 車 人 員</t>
  </si>
  <si>
    <t xml:space="preserve">（単位：人） </t>
  </si>
  <si>
    <t>定　　　　　期</t>
  </si>
  <si>
    <t>定　　期　　外</t>
  </si>
  <si>
    <t>貸　　　　　切</t>
  </si>
  <si>
    <t xml:space="preserve"> 年 １月</t>
  </si>
  <si>
    <t>１日当たりの
乗 車 人 員</t>
  </si>
  <si>
    <t>乗　　　　　　　車　　　　　　　人　　　　　　　員</t>
  </si>
  <si>
    <t xml:space="preserve">    ２</t>
  </si>
  <si>
    <t>　　３</t>
  </si>
  <si>
    <t>　　４</t>
  </si>
  <si>
    <t>　　６</t>
  </si>
  <si>
    <t>　　７</t>
  </si>
  <si>
    <t>　　８</t>
  </si>
  <si>
    <t>　　９</t>
  </si>
  <si>
    <t>　　10</t>
  </si>
  <si>
    <t>　　11</t>
  </si>
  <si>
    <t>　　12</t>
  </si>
  <si>
    <t xml:space="preserve">　資料：遠州鉄道株式会社（管内）    </t>
  </si>
  <si>
    <t>　　５</t>
  </si>
  <si>
    <t xml:space="preserve">  注)推計値のため、総数と内訳は一致しない場合がある。</t>
  </si>
  <si>
    <t>　２</t>
  </si>
  <si>
    <t>　３</t>
  </si>
  <si>
    <t>　４</t>
  </si>
  <si>
    <t>令和４</t>
  </si>
  <si>
    <t xml:space="preserve"> 令 和 元 年　</t>
  </si>
  <si>
    <t xml:space="preserve"> 平 成 30 年　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</si>
</sst>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;;#\-\ "/>
    <numFmt numFmtId="187" formatCode="#\ ##0\ \ ;;#\-\ \ "/>
    <numFmt numFmtId="188" formatCode="#\ ##0\ \ \ ;;#\-\ \ "/>
    <numFmt numFmtId="189" formatCode="#\ ##0\ \ \ \ ;;#\-\ \ "/>
    <numFmt numFmtId="190" formatCode="#\ ##0\ \ \ \ \ ;;#\-\ \ "/>
    <numFmt numFmtId="191" formatCode="#\ ##0\ \ \ \ \ \ \ ;;#\-\ \ "/>
    <numFmt numFmtId="192" formatCode="#\ ##0\ \ \ \ \ \ \ \ \ ;;#\-\ \ "/>
    <numFmt numFmtId="193" formatCode="#\ ##0\ \ \ \ \ \ ;;#\-\ \ "/>
    <numFmt numFmtId="194" formatCode="#\ ##0\ \ \ \ \ \ \ \ ;;#\-\ \ "/>
    <numFmt numFmtId="195" formatCode="#\ ##0\ \ \ \ \ \ \ \ \ \ ;;#\-\ \ "/>
    <numFmt numFmtId="196" formatCode="#\ ##0\ \ \ \ \ \ \ \ \ \ \ ;;#\-\ \ "/>
    <numFmt numFmtId="197" formatCode="#\ ###\ ##0\ \ \ ;;#\-\ \ \ "/>
    <numFmt numFmtId="198" formatCode="#\ ##0\ \ \ \ \ \ \ \ \ \ \ \ \ \ \ ;;#\-\ \ \ \ \ \ \ \ \ \ \ \ \ \ \ "/>
    <numFmt numFmtId="199" formatCode="#\ ##0\ \ \ ;;#\-\ \ \ "/>
    <numFmt numFmtId="200" formatCode="#\ ##0.00\ \ \ ;;#\-\ \ \ "/>
    <numFmt numFmtId="201" formatCode="#\ ###\ ##0\ \ ;;#\-\ \ "/>
    <numFmt numFmtId="202" formatCode="#\ ###\ ##0.0\ \ ;;#\-\ \ "/>
    <numFmt numFmtId="203" formatCode="#\ ###\ ##0\ ;;#\-\ "/>
    <numFmt numFmtId="204" formatCode="&quot;r&quot;\ #\ ###\ ##0\ \ \ ;;#\-\ \ \ "/>
    <numFmt numFmtId="205" formatCode="&quot;r&quot;\ ##0\ \ \ ;;#\-\ \ \ "/>
    <numFmt numFmtId="206" formatCode="##0\ \ \ ;;#\-\ \ \ "/>
    <numFmt numFmtId="207" formatCode="#\ ##0\ \ \ \ \ \ \ \ \ \ \ \ \ \ \ ;;#\-\ \ \ \ \ \ \ \ \ \ \ \ \ \ "/>
    <numFmt numFmtId="208" formatCode="#\ ###\ ##0\ \ \ \ ;;#\-\ \ \ \ "/>
    <numFmt numFmtId="209" formatCode="General\ \ \ \ "/>
    <numFmt numFmtId="210" formatCode="#\ ###\ ##0.0\ \ \ \ ;;#\-\ \ \ \ "/>
    <numFmt numFmtId="211" formatCode="&quot;r&quot;#\ ###\ ##0\ \ ;;#\-\ \ "/>
    <numFmt numFmtId="212" formatCode="#\ ###\ ##0\ \ \ \ \ ;;#\-\ \ \ \ \ "/>
    <numFmt numFmtId="213" formatCode="###\ ##0\ \ \ \ \ ;;#\-\ \ \ \ \ "/>
    <numFmt numFmtId="214" formatCode="&quot;r&quot;\ #\ ###\ ##0\ \ ;;#\-\ \ "/>
    <numFmt numFmtId="215" formatCode="&quot;r&quot;\ \ \ #\ ###\ ##0\ \ ;;#\-\ \ "/>
    <numFmt numFmtId="216" formatCode="&quot;r&quot;\ \ #\ ###\ ##0\ \ ;;#\-\ 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201" fontId="2" fillId="0" borderId="10" xfId="0" applyNumberFormat="1" applyFont="1" applyFill="1" applyBorder="1" applyAlignment="1">
      <alignment vertical="center"/>
    </xf>
    <xf numFmtId="201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/>
    </xf>
    <xf numFmtId="19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01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99" fontId="2" fillId="0" borderId="11" xfId="0" applyNumberFormat="1" applyFont="1" applyFill="1" applyBorder="1" applyAlignment="1">
      <alignment horizontal="center" vertical="center"/>
    </xf>
    <xf numFmtId="199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201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97" fontId="0" fillId="0" borderId="0" xfId="0" applyNumberFormat="1" applyFill="1" applyAlignment="1">
      <alignment/>
    </xf>
    <xf numFmtId="201" fontId="5" fillId="0" borderId="10" xfId="0" applyNumberFormat="1" applyFont="1" applyFill="1" applyBorder="1" applyAlignment="1">
      <alignment vertical="center"/>
    </xf>
    <xf numFmtId="201" fontId="5" fillId="0" borderId="0" xfId="0" applyNumberFormat="1" applyFont="1" applyFill="1" applyBorder="1" applyAlignment="1">
      <alignment vertical="center"/>
    </xf>
    <xf numFmtId="201" fontId="5" fillId="0" borderId="0" xfId="0" applyNumberFormat="1" applyFont="1" applyFill="1" applyAlignment="1">
      <alignment vertical="center"/>
    </xf>
    <xf numFmtId="20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14" fontId="2" fillId="0" borderId="0" xfId="0" applyNumberFormat="1" applyFont="1" applyFill="1" applyBorder="1" applyAlignment="1">
      <alignment vertical="center"/>
    </xf>
    <xf numFmtId="199" fontId="2" fillId="0" borderId="12" xfId="0" applyNumberFormat="1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99" fontId="2" fillId="0" borderId="23" xfId="0" applyNumberFormat="1" applyFont="1" applyFill="1" applyBorder="1" applyAlignment="1">
      <alignment horizontal="center" vertical="center"/>
    </xf>
    <xf numFmtId="199" fontId="2" fillId="0" borderId="24" xfId="0" applyNumberFormat="1" applyFont="1" applyFill="1" applyBorder="1" applyAlignment="1">
      <alignment horizontal="center" vertical="center"/>
    </xf>
    <xf numFmtId="199" fontId="2" fillId="0" borderId="19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99" fontId="2" fillId="0" borderId="11" xfId="0" applyNumberFormat="1" applyFont="1" applyFill="1" applyBorder="1" applyAlignment="1">
      <alignment horizontal="center" vertical="center"/>
    </xf>
    <xf numFmtId="199" fontId="2" fillId="0" borderId="2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216" fontId="2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E22" sqref="E22"/>
    </sheetView>
  </sheetViews>
  <sheetFormatPr defaultColWidth="9.00390625" defaultRowHeight="13.5"/>
  <cols>
    <col min="1" max="1" width="7.125" style="4" customWidth="1"/>
    <col min="2" max="2" width="10.50390625" style="4" customWidth="1"/>
    <col min="3" max="7" width="14.50390625" style="4" customWidth="1"/>
    <col min="8" max="16384" width="9.00390625" style="4" customWidth="1"/>
  </cols>
  <sheetData>
    <row r="1" spans="1:7" ht="33" customHeight="1">
      <c r="A1" s="3"/>
      <c r="B1" s="3"/>
      <c r="C1" s="3"/>
      <c r="D1" s="3"/>
      <c r="E1" s="3"/>
      <c r="F1" s="3"/>
      <c r="G1" s="3"/>
    </row>
    <row r="2" spans="1:7" ht="24.75" customHeight="1">
      <c r="A2" s="37" t="s">
        <v>2</v>
      </c>
      <c r="B2" s="37"/>
      <c r="C2" s="37"/>
      <c r="D2" s="37"/>
      <c r="E2" s="37"/>
      <c r="F2" s="37"/>
      <c r="G2" s="37"/>
    </row>
    <row r="3" spans="1:7" ht="16.5" customHeight="1" thickBot="1">
      <c r="A3" s="5"/>
      <c r="B3" s="5"/>
      <c r="C3" s="5"/>
      <c r="D3" s="5"/>
      <c r="E3" s="5"/>
      <c r="F3" s="5"/>
      <c r="G3" s="5" t="s">
        <v>3</v>
      </c>
    </row>
    <row r="4" spans="1:7" ht="15" customHeight="1">
      <c r="A4" s="31" t="s">
        <v>0</v>
      </c>
      <c r="B4" s="32"/>
      <c r="C4" s="29" t="s">
        <v>9</v>
      </c>
      <c r="D4" s="30"/>
      <c r="E4" s="30"/>
      <c r="F4" s="30"/>
      <c r="G4" s="38" t="s">
        <v>8</v>
      </c>
    </row>
    <row r="5" spans="1:7" ht="15" customHeight="1">
      <c r="A5" s="33"/>
      <c r="B5" s="34"/>
      <c r="C5" s="44" t="s">
        <v>1</v>
      </c>
      <c r="D5" s="43" t="s">
        <v>4</v>
      </c>
      <c r="E5" s="43" t="s">
        <v>5</v>
      </c>
      <c r="F5" s="41" t="s">
        <v>6</v>
      </c>
      <c r="G5" s="39"/>
    </row>
    <row r="6" spans="1:7" ht="15" customHeight="1">
      <c r="A6" s="35"/>
      <c r="B6" s="36"/>
      <c r="C6" s="45"/>
      <c r="D6" s="43"/>
      <c r="E6" s="43"/>
      <c r="F6" s="42"/>
      <c r="G6" s="40"/>
    </row>
    <row r="7" spans="1:7" ht="6" customHeight="1">
      <c r="A7" s="52"/>
      <c r="B7" s="53"/>
      <c r="C7" s="6"/>
      <c r="D7" s="6"/>
      <c r="E7" s="6"/>
      <c r="F7" s="6"/>
      <c r="G7" s="6"/>
    </row>
    <row r="8" spans="1:7" s="9" customFormat="1" ht="17.25" customHeight="1">
      <c r="A8" s="48" t="s">
        <v>28</v>
      </c>
      <c r="B8" s="49"/>
      <c r="C8" s="2">
        <v>25216556</v>
      </c>
      <c r="D8" s="8">
        <v>8469136</v>
      </c>
      <c r="E8" s="8">
        <v>15433027</v>
      </c>
      <c r="F8" s="8">
        <v>1314392</v>
      </c>
      <c r="G8" s="2">
        <v>69086</v>
      </c>
    </row>
    <row r="9" spans="1:7" ht="17.25" customHeight="1">
      <c r="A9" s="48" t="s">
        <v>27</v>
      </c>
      <c r="B9" s="49"/>
      <c r="C9" s="2">
        <v>24763301</v>
      </c>
      <c r="D9" s="8">
        <v>8268748</v>
      </c>
      <c r="E9" s="8">
        <v>15264653</v>
      </c>
      <c r="F9" s="8">
        <v>1229900</v>
      </c>
      <c r="G9" s="2">
        <v>67845</v>
      </c>
    </row>
    <row r="10" spans="1:7" s="9" customFormat="1" ht="17.25" customHeight="1">
      <c r="A10" s="48" t="s">
        <v>23</v>
      </c>
      <c r="B10" s="49"/>
      <c r="C10" s="2">
        <v>17126868</v>
      </c>
      <c r="D10" s="2">
        <v>6772054</v>
      </c>
      <c r="E10" s="2">
        <v>9832964</v>
      </c>
      <c r="F10" s="2">
        <v>521850</v>
      </c>
      <c r="G10" s="2">
        <v>46795</v>
      </c>
    </row>
    <row r="11" spans="1:7" s="9" customFormat="1" ht="17.25" customHeight="1">
      <c r="A11" s="48" t="s">
        <v>24</v>
      </c>
      <c r="B11" s="49"/>
      <c r="C11" s="1">
        <v>17063493</v>
      </c>
      <c r="D11" s="54">
        <v>6711262</v>
      </c>
      <c r="E11" s="2">
        <v>9817060</v>
      </c>
      <c r="F11" s="28">
        <v>535171</v>
      </c>
      <c r="G11" s="2">
        <v>46749.29589041096</v>
      </c>
    </row>
    <row r="12" spans="1:7" s="10" customFormat="1" ht="17.25" customHeight="1">
      <c r="A12" s="50" t="s">
        <v>25</v>
      </c>
      <c r="B12" s="51"/>
      <c r="C12" s="23">
        <f>SUM(C14:C25)</f>
        <v>17862409.231962096</v>
      </c>
      <c r="D12" s="24">
        <f>SUM(D14:D25)</f>
        <v>6722929.199999999</v>
      </c>
      <c r="E12" s="24">
        <f>SUM(E14:E25)</f>
        <v>10578472.031962095</v>
      </c>
      <c r="F12" s="24">
        <f>SUM(F14:F25)</f>
        <v>561008</v>
      </c>
      <c r="G12" s="25">
        <f>C12/365</f>
        <v>48938.10748482766</v>
      </c>
    </row>
    <row r="13" spans="1:7" ht="6" customHeight="1">
      <c r="A13" s="48"/>
      <c r="B13" s="48"/>
      <c r="C13" s="1"/>
      <c r="D13" s="2"/>
      <c r="E13" s="2"/>
      <c r="F13" s="26"/>
      <c r="G13" s="27"/>
    </row>
    <row r="14" spans="1:7" ht="17.25" customHeight="1">
      <c r="A14" s="11" t="s">
        <v>26</v>
      </c>
      <c r="B14" s="12" t="s">
        <v>7</v>
      </c>
      <c r="C14" s="1">
        <f>SUM(D14:F14)</f>
        <v>1377116.1890700997</v>
      </c>
      <c r="D14" s="2">
        <v>581831.88</v>
      </c>
      <c r="E14" s="2">
        <v>762433.3090700997</v>
      </c>
      <c r="F14" s="2">
        <v>32851</v>
      </c>
      <c r="G14" s="2">
        <f>C14/31</f>
        <v>44423.10287322902</v>
      </c>
    </row>
    <row r="15" spans="1:7" ht="17.25" customHeight="1">
      <c r="A15" s="13"/>
      <c r="B15" s="13" t="s">
        <v>10</v>
      </c>
      <c r="C15" s="1">
        <f aca="true" t="shared" si="0" ref="C15:C25">SUM(D15:F15)</f>
        <v>1236323.6036111503</v>
      </c>
      <c r="D15" s="2">
        <v>509943.66</v>
      </c>
      <c r="E15" s="2">
        <v>694816.9436111504</v>
      </c>
      <c r="F15" s="2">
        <v>31563</v>
      </c>
      <c r="G15" s="2">
        <f>C15/28</f>
        <v>44154.41441468394</v>
      </c>
    </row>
    <row r="16" spans="1:7" ht="17.25" customHeight="1">
      <c r="A16" s="7"/>
      <c r="B16" s="13" t="s">
        <v>11</v>
      </c>
      <c r="C16" s="1">
        <f t="shared" si="0"/>
        <v>1347723.883467481</v>
      </c>
      <c r="D16" s="2">
        <v>394058.88</v>
      </c>
      <c r="E16" s="2">
        <v>917559.003467481</v>
      </c>
      <c r="F16" s="2">
        <v>36106</v>
      </c>
      <c r="G16" s="2">
        <f aca="true" t="shared" si="1" ref="G16:G25">C16/31</f>
        <v>43474.963982821966</v>
      </c>
    </row>
    <row r="17" spans="1:7" ht="17.25" customHeight="1">
      <c r="A17" s="7"/>
      <c r="B17" s="13" t="s">
        <v>12</v>
      </c>
      <c r="C17" s="1">
        <f t="shared" si="0"/>
        <v>1541118.6284754246</v>
      </c>
      <c r="D17" s="2">
        <v>663874.7399999999</v>
      </c>
      <c r="E17" s="2">
        <v>824505.8884754247</v>
      </c>
      <c r="F17" s="2">
        <v>52738</v>
      </c>
      <c r="G17" s="2">
        <f>C17/30</f>
        <v>51370.62094918082</v>
      </c>
    </row>
    <row r="18" spans="1:7" ht="17.25" customHeight="1">
      <c r="A18" s="11"/>
      <c r="B18" s="13" t="s">
        <v>21</v>
      </c>
      <c r="C18" s="1">
        <f t="shared" si="0"/>
        <v>1679685.7653582147</v>
      </c>
      <c r="D18" s="2">
        <v>675291.2999999999</v>
      </c>
      <c r="E18" s="2">
        <v>947246.4653582148</v>
      </c>
      <c r="F18" s="2">
        <v>57148</v>
      </c>
      <c r="G18" s="2">
        <f t="shared" si="1"/>
        <v>54183.41178574886</v>
      </c>
    </row>
    <row r="19" spans="1:7" ht="17.25" customHeight="1">
      <c r="A19" s="13"/>
      <c r="B19" s="13" t="s">
        <v>13</v>
      </c>
      <c r="C19" s="1">
        <f t="shared" si="0"/>
        <v>1563099.4076641332</v>
      </c>
      <c r="D19" s="2">
        <v>670734</v>
      </c>
      <c r="E19" s="2">
        <v>837100.4076641331</v>
      </c>
      <c r="F19" s="2">
        <v>55265</v>
      </c>
      <c r="G19" s="2">
        <f>C19/30</f>
        <v>52103.31358880444</v>
      </c>
    </row>
    <row r="20" spans="1:7" ht="17.25" customHeight="1">
      <c r="A20" s="7"/>
      <c r="B20" s="13" t="s">
        <v>14</v>
      </c>
      <c r="C20" s="1">
        <f t="shared" si="0"/>
        <v>1444949.2035917323</v>
      </c>
      <c r="D20" s="2">
        <v>470332.43999999994</v>
      </c>
      <c r="E20" s="2">
        <v>917468.7635917322</v>
      </c>
      <c r="F20" s="2">
        <v>57148</v>
      </c>
      <c r="G20" s="2">
        <f t="shared" si="1"/>
        <v>46611.26463199136</v>
      </c>
    </row>
    <row r="21" spans="1:7" ht="17.25" customHeight="1">
      <c r="A21" s="7"/>
      <c r="B21" s="13" t="s">
        <v>15</v>
      </c>
      <c r="C21" s="1">
        <f t="shared" si="0"/>
        <v>1467009.454081914</v>
      </c>
      <c r="D21" s="2">
        <v>551986.8</v>
      </c>
      <c r="E21" s="2">
        <v>890431.6540819139</v>
      </c>
      <c r="F21" s="2">
        <v>24591</v>
      </c>
      <c r="G21" s="2">
        <f t="shared" si="1"/>
        <v>47322.88561554561</v>
      </c>
    </row>
    <row r="22" spans="1:7" ht="17.25" customHeight="1">
      <c r="A22" s="13"/>
      <c r="B22" s="13" t="s">
        <v>16</v>
      </c>
      <c r="C22" s="1">
        <f t="shared" si="0"/>
        <v>1536503.8920469093</v>
      </c>
      <c r="D22" s="2">
        <v>611549.04</v>
      </c>
      <c r="E22" s="2">
        <v>878397.8520469093</v>
      </c>
      <c r="F22" s="2">
        <v>46557</v>
      </c>
      <c r="G22" s="2">
        <f>C22/30</f>
        <v>51216.796401563646</v>
      </c>
    </row>
    <row r="23" spans="1:7" ht="17.25" customHeight="1">
      <c r="A23" s="7"/>
      <c r="B23" s="13" t="s">
        <v>17</v>
      </c>
      <c r="C23" s="1">
        <f t="shared" si="0"/>
        <v>1670803.4542376248</v>
      </c>
      <c r="D23" s="2">
        <v>634725.24</v>
      </c>
      <c r="E23" s="2">
        <v>970985.2142376248</v>
      </c>
      <c r="F23" s="2">
        <v>65093</v>
      </c>
      <c r="G23" s="2">
        <f t="shared" si="1"/>
        <v>53896.885620568544</v>
      </c>
    </row>
    <row r="24" spans="1:7" ht="17.25" customHeight="1">
      <c r="A24" s="14"/>
      <c r="B24" s="13" t="s">
        <v>18</v>
      </c>
      <c r="C24" s="1">
        <f t="shared" si="0"/>
        <v>1519655.1377348327</v>
      </c>
      <c r="D24" s="2">
        <v>537463.2</v>
      </c>
      <c r="E24" s="2">
        <v>921809.9377348326</v>
      </c>
      <c r="F24" s="2">
        <v>60382</v>
      </c>
      <c r="G24" s="2">
        <f>C24/30</f>
        <v>50655.17125782776</v>
      </c>
    </row>
    <row r="25" spans="1:7" ht="17.25" customHeight="1">
      <c r="A25" s="12"/>
      <c r="B25" s="13" t="s">
        <v>19</v>
      </c>
      <c r="C25" s="1">
        <f t="shared" si="0"/>
        <v>1478420.6126225789</v>
      </c>
      <c r="D25" s="2">
        <v>421138.02</v>
      </c>
      <c r="E25" s="2">
        <v>1015716.5926225788</v>
      </c>
      <c r="F25" s="2">
        <v>41566</v>
      </c>
      <c r="G25" s="2">
        <f t="shared" si="1"/>
        <v>47690.98750395416</v>
      </c>
    </row>
    <row r="26" spans="1:7" ht="6" customHeight="1" thickBot="1">
      <c r="A26" s="46"/>
      <c r="B26" s="47"/>
      <c r="C26" s="16"/>
      <c r="D26" s="15"/>
      <c r="E26" s="15"/>
      <c r="F26" s="15"/>
      <c r="G26" s="16"/>
    </row>
    <row r="27" spans="1:7" ht="17.25" customHeight="1">
      <c r="A27" s="17" t="s">
        <v>20</v>
      </c>
      <c r="B27" s="18"/>
      <c r="C27" s="18"/>
      <c r="D27" s="18"/>
      <c r="E27" s="18"/>
      <c r="F27" s="18"/>
      <c r="G27" s="18"/>
    </row>
    <row r="28" spans="1:7" ht="13.5">
      <c r="A28" s="19" t="s">
        <v>22</v>
      </c>
      <c r="G28" s="20"/>
    </row>
    <row r="29" spans="3:7" ht="13.5">
      <c r="C29" s="20"/>
      <c r="D29" s="21"/>
      <c r="E29" s="21"/>
      <c r="F29" s="20"/>
      <c r="G29" s="22"/>
    </row>
  </sheetData>
  <sheetProtection/>
  <mergeCells count="16">
    <mergeCell ref="A26:B26"/>
    <mergeCell ref="A11:B11"/>
    <mergeCell ref="A13:B13"/>
    <mergeCell ref="A12:B12"/>
    <mergeCell ref="A7:B7"/>
    <mergeCell ref="A9:B9"/>
    <mergeCell ref="A8:B8"/>
    <mergeCell ref="A10:B10"/>
    <mergeCell ref="C4:F4"/>
    <mergeCell ref="A4:B6"/>
    <mergeCell ref="A2:G2"/>
    <mergeCell ref="G4:G6"/>
    <mergeCell ref="F5:F6"/>
    <mergeCell ref="E5:E6"/>
    <mergeCell ref="D5:D6"/>
    <mergeCell ref="C5:C6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2024-02-06T02:28:56Z</cp:lastPrinted>
  <dcterms:created xsi:type="dcterms:W3CDTF">2001-02-09T06:42:36Z</dcterms:created>
  <dcterms:modified xsi:type="dcterms:W3CDTF">2024-02-15T08:02:08Z</dcterms:modified>
  <cp:category/>
  <cp:version/>
  <cp:contentType/>
  <cp:contentStatus/>
</cp:coreProperties>
</file>