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65506" windowWidth="7335" windowHeight="8490" tabRatio="881" activeTab="0"/>
  </bookViews>
  <sheets>
    <sheet name="統計書 " sheetId="1" r:id="rId1"/>
    <sheet name="Sheet1" sheetId="2" r:id="rId2"/>
  </sheets>
  <definedNames>
    <definedName name="_xlnm.Print_Area" localSheetId="0">'統計書 '!$B$1:$N$54</definedName>
  </definedNames>
  <calcPr fullCalcOnLoad="1"/>
</workbook>
</file>

<file path=xl/sharedStrings.xml><?xml version="1.0" encoding="utf-8"?>
<sst xmlns="http://schemas.openxmlformats.org/spreadsheetml/2006/main" count="365" uniqueCount="156">
  <si>
    <t>男</t>
  </si>
  <si>
    <t>女</t>
  </si>
  <si>
    <t>総 数</t>
  </si>
  <si>
    <t>世帯数</t>
  </si>
  <si>
    <t>人　　　　　　口</t>
  </si>
  <si>
    <t>国　　　　　名</t>
  </si>
  <si>
    <t>合計</t>
  </si>
  <si>
    <t>英国</t>
  </si>
  <si>
    <t>無国籍</t>
  </si>
  <si>
    <t>韓国又は朝鮮</t>
  </si>
  <si>
    <t>米国</t>
  </si>
  <si>
    <t>ドミニカ共和国</t>
  </si>
  <si>
    <t>ブラジル</t>
  </si>
  <si>
    <t>フィリピン</t>
  </si>
  <si>
    <t>ペルー</t>
  </si>
  <si>
    <t>インドネシア</t>
  </si>
  <si>
    <t>インド</t>
  </si>
  <si>
    <t>ネパール</t>
  </si>
  <si>
    <t>タイ</t>
  </si>
  <si>
    <t>パキスタン</t>
  </si>
  <si>
    <t>オーストラリア</t>
  </si>
  <si>
    <t>未通知</t>
  </si>
  <si>
    <t>南アフリカ共和国</t>
  </si>
  <si>
    <t>　資料：市民生活課</t>
  </si>
  <si>
    <t>カナダ</t>
  </si>
  <si>
    <t>パラグアイ</t>
  </si>
  <si>
    <t>ボリビア</t>
  </si>
  <si>
    <t>アルゼンチン</t>
  </si>
  <si>
    <t>オランダ</t>
  </si>
  <si>
    <t>ラオス</t>
  </si>
  <si>
    <t>ポルトガル</t>
  </si>
  <si>
    <t>ケニア</t>
  </si>
  <si>
    <t>イスラエル</t>
  </si>
  <si>
    <t>アイルランド</t>
  </si>
  <si>
    <t>ベラルーシ</t>
  </si>
  <si>
    <t>エジプト</t>
  </si>
  <si>
    <t>コスタリカ</t>
  </si>
  <si>
    <t>ホンジュラス</t>
  </si>
  <si>
    <t>スウェーデン</t>
  </si>
  <si>
    <t>オーストリア</t>
  </si>
  <si>
    <t>セネガル</t>
  </si>
  <si>
    <t>スーダン</t>
  </si>
  <si>
    <t>チェコ</t>
  </si>
  <si>
    <t>ガーナ</t>
  </si>
  <si>
    <t>スイス</t>
  </si>
  <si>
    <t>ブルガリア</t>
  </si>
  <si>
    <t>ニジェール</t>
  </si>
  <si>
    <t>ウガンダ</t>
  </si>
  <si>
    <t>ベネズエラ</t>
  </si>
  <si>
    <t>ミクロネシア</t>
  </si>
  <si>
    <t>キルギス</t>
  </si>
  <si>
    <t>ラトビア</t>
  </si>
  <si>
    <t>マダガスカル</t>
  </si>
  <si>
    <t>シエラレオネ</t>
  </si>
  <si>
    <t>ヨルダン</t>
  </si>
  <si>
    <t>８　国 籍 別 外 国 人 数</t>
  </si>
  <si>
    <t>中国・台湾</t>
  </si>
  <si>
    <t>ベトナム</t>
  </si>
  <si>
    <t>バングラデシュ</t>
  </si>
  <si>
    <t>マレーシア</t>
  </si>
  <si>
    <t>ミャンマー</t>
  </si>
  <si>
    <t>スリランカ</t>
  </si>
  <si>
    <t>カンボジア</t>
  </si>
  <si>
    <t>フランス</t>
  </si>
  <si>
    <t>メキシコ</t>
  </si>
  <si>
    <t>ルーマニア</t>
  </si>
  <si>
    <t>ニュージーランド</t>
  </si>
  <si>
    <t>ナイジェリア</t>
  </si>
  <si>
    <t>トルコ</t>
  </si>
  <si>
    <t>ロシア</t>
  </si>
  <si>
    <t>ドイツ</t>
  </si>
  <si>
    <t>イタリア</t>
  </si>
  <si>
    <t>ウクライナ</t>
  </si>
  <si>
    <t>イラン</t>
  </si>
  <si>
    <t>コロンビア</t>
  </si>
  <si>
    <t>モンゴル</t>
  </si>
  <si>
    <t>カメルーン</t>
  </si>
  <si>
    <t>ウズベキスタン</t>
  </si>
  <si>
    <t>スペイン</t>
  </si>
  <si>
    <t>フィンランド</t>
  </si>
  <si>
    <t>ベルギー</t>
  </si>
  <si>
    <t>リトアニア</t>
  </si>
  <si>
    <t>アンゴラ</t>
  </si>
  <si>
    <t>ハンガリー</t>
  </si>
  <si>
    <t>タジキスタン</t>
  </si>
  <si>
    <t>ルワンダ</t>
  </si>
  <si>
    <t>モロッコ</t>
  </si>
  <si>
    <t>国籍CD</t>
  </si>
  <si>
    <t>国籍</t>
  </si>
  <si>
    <t>ベトナム</t>
  </si>
  <si>
    <t>ミャンマー</t>
  </si>
  <si>
    <t>カンボジア</t>
  </si>
  <si>
    <t>バングラデシュ</t>
  </si>
  <si>
    <t>スリランカ</t>
  </si>
  <si>
    <t>マレーシア</t>
  </si>
  <si>
    <t>モンゴル</t>
  </si>
  <si>
    <t>ニュージーランド</t>
  </si>
  <si>
    <t>メキシコ</t>
  </si>
  <si>
    <t>フランス</t>
  </si>
  <si>
    <t>ドイツ</t>
  </si>
  <si>
    <t>ジャマイカ</t>
  </si>
  <si>
    <t>ルーマニア</t>
  </si>
  <si>
    <t>イタリア</t>
  </si>
  <si>
    <t>ナイジェリア</t>
  </si>
  <si>
    <t>ロシア</t>
  </si>
  <si>
    <t>シンガポール</t>
  </si>
  <si>
    <t>トルコ</t>
  </si>
  <si>
    <t>ウズベキスタン</t>
  </si>
  <si>
    <t>カメルーン</t>
  </si>
  <si>
    <t>チリ</t>
  </si>
  <si>
    <t>コロンビア</t>
  </si>
  <si>
    <t>イラン</t>
  </si>
  <si>
    <t>スペイン</t>
  </si>
  <si>
    <t>ウクライナ</t>
  </si>
  <si>
    <t>スロバキア</t>
  </si>
  <si>
    <t>アフガニスタン</t>
  </si>
  <si>
    <t>デンマーク</t>
  </si>
  <si>
    <t>チュニジア</t>
  </si>
  <si>
    <t>キューバ</t>
  </si>
  <si>
    <t>東ティモール</t>
  </si>
  <si>
    <t>ポーランド</t>
  </si>
  <si>
    <t xml:space="preserve">令和４年12月31日現在 </t>
  </si>
  <si>
    <t>中国・台湾</t>
  </si>
  <si>
    <t>ベルギー</t>
  </si>
  <si>
    <t>モロッコ</t>
  </si>
  <si>
    <t>リトアニア</t>
  </si>
  <si>
    <t>キューバ</t>
  </si>
  <si>
    <t>フィンランド</t>
  </si>
  <si>
    <t>ヨルダン</t>
  </si>
  <si>
    <t>中国</t>
  </si>
  <si>
    <t>台湾</t>
  </si>
  <si>
    <t>東ティモール</t>
  </si>
  <si>
    <t>朝鮮</t>
  </si>
  <si>
    <t>韓国</t>
  </si>
  <si>
    <t>タンザニア</t>
  </si>
  <si>
    <t>トリニダード・トバゴ</t>
  </si>
  <si>
    <t>南アフリカ共和国</t>
  </si>
  <si>
    <t>英国</t>
  </si>
  <si>
    <t>米国</t>
  </si>
  <si>
    <t>国籍</t>
  </si>
  <si>
    <t>世帯数</t>
  </si>
  <si>
    <t>計</t>
  </si>
  <si>
    <t>↩手入力</t>
  </si>
  <si>
    <t>国籍別人数</t>
  </si>
  <si>
    <t>男_合計</t>
  </si>
  <si>
    <t>女_合計</t>
  </si>
  <si>
    <t>ドミニカ共和国</t>
  </si>
  <si>
    <t>無国籍</t>
  </si>
  <si>
    <t>なし</t>
  </si>
  <si>
    <t>合計</t>
  </si>
  <si>
    <t>男</t>
  </si>
  <si>
    <t>女</t>
  </si>
  <si>
    <t>国籍CD</t>
  </si>
  <si>
    <t>↓統計書の国名（貼付）</t>
  </si>
  <si>
    <t>↓外国人国籍別世帯数（貼付）</t>
  </si>
  <si>
    <t>↓国籍別（全市）（貼付）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</si>
</sst>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;&quot;△ &quot;#,##0"/>
    <numFmt numFmtId="183" formatCode="#,##0.0;&quot;△ &quot;#,##0.0"/>
    <numFmt numFmtId="184" formatCode="#,##0.00;&quot;△ &quot;#,##0.00"/>
    <numFmt numFmtId="185" formatCode="0.000"/>
    <numFmt numFmtId="186" formatCode="0;&quot;△ &quot;0"/>
    <numFmt numFmtId="187" formatCode="0.0;&quot;△ &quot;0.0"/>
    <numFmt numFmtId="188" formatCode="0.00;&quot;△ &quot;0.00"/>
    <numFmt numFmtId="189" formatCode="#\ ##0\ "/>
    <numFmt numFmtId="190" formatCode="#\ ##0\ ;&quot;△ &quot;#\ ##0\ "/>
    <numFmt numFmtId="191" formatCode="0.00\ ;&quot;△ &quot;0.00\ "/>
    <numFmt numFmtId="192" formatCode="#,##0.0;[Red]\-#,##0.0"/>
    <numFmt numFmtId="193" formatCode="0.000;&quot;△ &quot;0.000"/>
    <numFmt numFmtId="194" formatCode="0.00\ "/>
    <numFmt numFmtId="195" formatCode="0.0\ "/>
    <numFmt numFmtId="196" formatCode="#\ ##0\ ;;#\-\ "/>
    <numFmt numFmtId="197" formatCode="&quot;r&quot;\ #\ ##0\ ;;#\-\ "/>
    <numFmt numFmtId="198" formatCode="&quot;r&quot;#\ ##0\ ;;#\-\ "/>
    <numFmt numFmtId="199" formatCode="#\ ##0"/>
    <numFmt numFmtId="200" formatCode="#\ ##0;&quot;△&quot;#\ ##0"/>
    <numFmt numFmtId="201" formatCode="#\ ##0\ \ ;;#\-\ \ "/>
    <numFmt numFmtId="202" formatCode="0.0\ ;&quot;△ &quot;0.0\ "/>
    <numFmt numFmtId="203" formatCode="0.0"/>
    <numFmt numFmtId="204" formatCode="#\ ##0\ \ \ "/>
    <numFmt numFmtId="205" formatCode="#\ ##0.0\ \ \ "/>
    <numFmt numFmtId="206" formatCode="#\ ##0\ ;;#\-\ \ \ "/>
    <numFmt numFmtId="207" formatCode="#\ ##0.0\ ;;#\-\ "/>
    <numFmt numFmtId="208" formatCode="#\ ##0.0\ \ "/>
    <numFmt numFmtId="209" formatCode="#\ ##0.0\ "/>
    <numFmt numFmtId="210" formatCode="0.0_);[Red]\(0.0\)"/>
    <numFmt numFmtId="211" formatCode="#,##0.0_);[Red]\(#,##0.0\)"/>
    <numFmt numFmtId="212" formatCode="#,##0.0_ "/>
    <numFmt numFmtId="213" formatCode="&quot;r&quot;\ #\ ##0\ ;&quot;△ &quot;#\ ##0\ "/>
    <numFmt numFmtId="214" formatCode="\ ##0\ ;;#\-\ "/>
    <numFmt numFmtId="215" formatCode="#\ ##0\ ;\-#\ ##0\ "/>
    <numFmt numFmtId="216" formatCode="#\ ##0\ ;&quot;△&quot;\ #\ ##0\ "/>
    <numFmt numFmtId="217" formatCode="&quot;r&quot;0.00\ ;&quot;△ &quot;0.00\ "/>
    <numFmt numFmtId="218" formatCode="&quot;r&quot;\ 0.00\ ;&quot;△ &quot;0.00\ "/>
    <numFmt numFmtId="219" formatCode="#\ ##0.00\ \ \ "/>
    <numFmt numFmtId="220" formatCode="\ 0.00\ ;&quot;△ &quot;0.00\ "/>
    <numFmt numFmtId="221" formatCode="#\ ##0\ \ "/>
    <numFmt numFmtId="222" formatCode="#\ ##0\ \ \ \ "/>
    <numFmt numFmtId="223" formatCode="&quot;△&quot;\ 0.0\ "/>
    <numFmt numFmtId="224" formatCode="&quot;r &quot;#\ ##0\ "/>
    <numFmt numFmtId="225" formatCode="&quot;r &quot;0.0\ ;&quot;△ &quot;0.0\ "/>
  </numFmts>
  <fonts count="5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9"/>
      <name val="ＦＡ 明朝"/>
      <family val="1"/>
    </font>
    <font>
      <sz val="9"/>
      <color indexed="8"/>
      <name val="ＦＡ 明朝"/>
      <family val="1"/>
    </font>
    <font>
      <sz val="10.5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7"/>
      <name val="ＭＳ 明朝"/>
      <family val="1"/>
    </font>
    <font>
      <b/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196" fontId="8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right" vertical="top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top"/>
      <protection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38" fontId="14" fillId="0" borderId="0" xfId="49" applyFont="1" applyFill="1" applyBorder="1" applyAlignment="1" applyProtection="1">
      <alignment/>
      <protection/>
    </xf>
    <xf numFmtId="38" fontId="12" fillId="0" borderId="0" xfId="49" applyFont="1" applyFill="1" applyBorder="1" applyAlignment="1" applyProtection="1">
      <alignment/>
      <protection/>
    </xf>
    <xf numFmtId="38" fontId="11" fillId="0" borderId="0" xfId="49" applyFont="1" applyFill="1" applyBorder="1" applyAlignment="1" applyProtection="1">
      <alignment vertical="center"/>
      <protection/>
    </xf>
    <xf numFmtId="49" fontId="11" fillId="0" borderId="0" xfId="49" applyNumberFormat="1" applyFont="1" applyFill="1" applyBorder="1" applyAlignment="1" applyProtection="1">
      <alignment horizontal="distributed" vertical="center"/>
      <protection/>
    </xf>
    <xf numFmtId="38" fontId="11" fillId="0" borderId="11" xfId="49" applyFont="1" applyFill="1" applyBorder="1" applyAlignment="1" applyProtection="1">
      <alignment vertical="center"/>
      <protection/>
    </xf>
    <xf numFmtId="196" fontId="11" fillId="0" borderId="0" xfId="49" applyNumberFormat="1" applyFont="1" applyFill="1" applyAlignment="1" applyProtection="1">
      <alignment horizontal="right" vertical="center"/>
      <protection/>
    </xf>
    <xf numFmtId="196" fontId="11" fillId="0" borderId="0" xfId="49" applyNumberFormat="1" applyFont="1" applyFill="1" applyAlignment="1" applyProtection="1">
      <alignment horizontal="right" vertical="center"/>
      <protection locked="0"/>
    </xf>
    <xf numFmtId="196" fontId="11" fillId="0" borderId="0" xfId="49" applyNumberFormat="1" applyFont="1" applyFill="1" applyBorder="1" applyAlignment="1" applyProtection="1">
      <alignment horizontal="right" vertical="center"/>
      <protection locked="0"/>
    </xf>
    <xf numFmtId="38" fontId="11" fillId="0" borderId="0" xfId="49" applyFont="1" applyFill="1" applyBorder="1" applyAlignment="1" applyProtection="1">
      <alignment/>
      <protection/>
    </xf>
    <xf numFmtId="49" fontId="11" fillId="0" borderId="0" xfId="49" applyNumberFormat="1" applyFont="1" applyFill="1" applyBorder="1" applyAlignment="1" applyProtection="1">
      <alignment/>
      <protection/>
    </xf>
    <xf numFmtId="49" fontId="11" fillId="0" borderId="0" xfId="49" applyNumberFormat="1" applyFont="1" applyFill="1" applyBorder="1" applyAlignment="1" applyProtection="1">
      <alignment horizontal="distributed" vertical="center" shrinkToFit="1"/>
      <protection/>
    </xf>
    <xf numFmtId="0" fontId="6" fillId="0" borderId="0" xfId="0" applyFont="1" applyFill="1" applyBorder="1" applyAlignment="1" applyProtection="1">
      <alignment/>
      <protection/>
    </xf>
    <xf numFmtId="49" fontId="17" fillId="0" borderId="0" xfId="49" applyNumberFormat="1" applyFont="1" applyFill="1" applyBorder="1" applyAlignment="1" applyProtection="1">
      <alignment horizontal="distributed" vertical="center"/>
      <protection/>
    </xf>
    <xf numFmtId="38" fontId="11" fillId="0" borderId="10" xfId="49" applyFont="1" applyFill="1" applyBorder="1" applyAlignment="1" applyProtection="1">
      <alignment/>
      <protection/>
    </xf>
    <xf numFmtId="49" fontId="11" fillId="0" borderId="10" xfId="49" applyNumberFormat="1" applyFont="1" applyFill="1" applyBorder="1" applyAlignment="1" applyProtection="1">
      <alignment horizontal="distributed" vertical="center"/>
      <protection/>
    </xf>
    <xf numFmtId="38" fontId="11" fillId="0" borderId="16" xfId="49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196" fontId="11" fillId="0" borderId="10" xfId="49" applyNumberFormat="1" applyFont="1" applyFill="1" applyBorder="1" applyAlignment="1" applyProtection="1">
      <alignment horizontal="right" vertical="center"/>
      <protection/>
    </xf>
    <xf numFmtId="196" fontId="11" fillId="0" borderId="10" xfId="49" applyNumberFormat="1" applyFont="1" applyFill="1" applyBorder="1" applyAlignment="1" applyProtection="1">
      <alignment horizontal="right" vertical="center"/>
      <protection locked="0"/>
    </xf>
    <xf numFmtId="196" fontId="11" fillId="0" borderId="16" xfId="49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96" fontId="6" fillId="0" borderId="0" xfId="0" applyNumberFormat="1" applyFont="1" applyFill="1" applyBorder="1" applyAlignment="1" applyProtection="1">
      <alignment/>
      <protection/>
    </xf>
    <xf numFmtId="196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11" fillId="0" borderId="0" xfId="49" applyNumberFormat="1" applyFont="1" applyFill="1" applyAlignment="1" applyProtection="1">
      <alignment horizontal="distributed" vertical="center"/>
      <protection/>
    </xf>
    <xf numFmtId="196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96" fontId="11" fillId="0" borderId="0" xfId="49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96" fontId="5" fillId="0" borderId="0" xfId="0" applyNumberFormat="1" applyFont="1" applyFill="1" applyAlignment="1" applyProtection="1">
      <alignment horizontal="center" vertical="center"/>
      <protection/>
    </xf>
    <xf numFmtId="49" fontId="11" fillId="0" borderId="0" xfId="49" applyNumberFormat="1" applyFont="1" applyFill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49" fontId="12" fillId="0" borderId="0" xfId="49" applyNumberFormat="1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vertical="center"/>
    </xf>
    <xf numFmtId="196" fontId="12" fillId="0" borderId="19" xfId="49" applyNumberFormat="1" applyFont="1" applyFill="1" applyBorder="1" applyAlignment="1" applyProtection="1">
      <alignment horizontal="right" vertical="center" shrinkToFit="1"/>
      <protection/>
    </xf>
    <xf numFmtId="196" fontId="12" fillId="0" borderId="0" xfId="49" applyNumberFormat="1" applyFont="1" applyFill="1" applyBorder="1" applyAlignment="1" applyProtection="1">
      <alignment horizontal="right" vertical="center" shrinkToFit="1"/>
      <protection/>
    </xf>
    <xf numFmtId="196" fontId="12" fillId="0" borderId="11" xfId="49" applyNumberFormat="1" applyFont="1" applyFill="1" applyBorder="1" applyAlignment="1" applyProtection="1">
      <alignment horizontal="right" vertical="center" shrinkToFit="1"/>
      <protection/>
    </xf>
    <xf numFmtId="196" fontId="11" fillId="0" borderId="19" xfId="49" applyNumberFormat="1" applyFont="1" applyFill="1" applyBorder="1" applyAlignment="1" applyProtection="1">
      <alignment horizontal="right" vertical="center"/>
      <protection/>
    </xf>
    <xf numFmtId="196" fontId="11" fillId="0" borderId="0" xfId="49" applyNumberFormat="1" applyFont="1" applyFill="1" applyBorder="1" applyAlignment="1" applyProtection="1">
      <alignment horizontal="right" vertical="center"/>
      <protection/>
    </xf>
    <xf numFmtId="196" fontId="11" fillId="0" borderId="11" xfId="49" applyNumberFormat="1" applyFont="1" applyFill="1" applyBorder="1" applyAlignment="1" applyProtection="1">
      <alignment horizontal="right" vertical="center"/>
      <protection/>
    </xf>
    <xf numFmtId="196" fontId="11" fillId="0" borderId="19" xfId="49" applyNumberFormat="1" applyFont="1" applyFill="1" applyBorder="1" applyAlignment="1" applyProtection="1">
      <alignment horizontal="right" vertical="center" shrinkToFit="1"/>
      <protection/>
    </xf>
    <xf numFmtId="196" fontId="11" fillId="0" borderId="11" xfId="49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6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8.66015625" defaultRowHeight="18"/>
  <cols>
    <col min="1" max="1" width="0.50390625" style="55" customWidth="1"/>
    <col min="2" max="2" width="12.16015625" style="44" customWidth="1"/>
    <col min="3" max="3" width="0.50390625" style="44" customWidth="1"/>
    <col min="4" max="7" width="5.66015625" style="56" customWidth="1"/>
    <col min="8" max="8" width="0.50390625" style="44" customWidth="1"/>
    <col min="9" max="9" width="12.16015625" style="44" customWidth="1"/>
    <col min="10" max="10" width="0.50390625" style="44" customWidth="1"/>
    <col min="11" max="13" width="5.41015625" style="56" customWidth="1"/>
    <col min="14" max="14" width="5.5" style="56" customWidth="1"/>
    <col min="15" max="16384" width="8.83203125" style="44" customWidth="1"/>
  </cols>
  <sheetData>
    <row r="1" spans="1:15" s="42" customFormat="1" ht="30" customHeight="1">
      <c r="A1" s="1"/>
      <c r="B1" s="2"/>
      <c r="C1" s="3"/>
      <c r="D1" s="4"/>
      <c r="E1" s="4"/>
      <c r="F1" s="4"/>
      <c r="G1" s="4"/>
      <c r="H1" s="2"/>
      <c r="I1" s="5"/>
      <c r="J1" s="3"/>
      <c r="K1" s="6"/>
      <c r="L1" s="6"/>
      <c r="M1" s="6"/>
      <c r="N1" s="7"/>
      <c r="O1" s="3"/>
    </row>
    <row r="2" spans="1:15" ht="23.25" customHeight="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43"/>
    </row>
    <row r="3" spans="1:15" ht="16.5" customHeight="1" thickBot="1">
      <c r="A3" s="8"/>
      <c r="B3" s="8"/>
      <c r="C3" s="8"/>
      <c r="D3" s="8"/>
      <c r="E3" s="8"/>
      <c r="F3" s="9"/>
      <c r="G3" s="9"/>
      <c r="H3" s="8"/>
      <c r="I3" s="8"/>
      <c r="J3" s="8"/>
      <c r="K3" s="8"/>
      <c r="L3" s="8"/>
      <c r="M3" s="9"/>
      <c r="N3" s="10" t="s">
        <v>121</v>
      </c>
      <c r="O3" s="43"/>
    </row>
    <row r="4" spans="1:15" ht="17.25" customHeight="1">
      <c r="A4" s="11"/>
      <c r="B4" s="84" t="s">
        <v>5</v>
      </c>
      <c r="C4" s="12"/>
      <c r="D4" s="13" t="s">
        <v>4</v>
      </c>
      <c r="E4" s="13"/>
      <c r="F4" s="14"/>
      <c r="G4" s="86" t="s">
        <v>3</v>
      </c>
      <c r="H4" s="11"/>
      <c r="I4" s="84" t="s">
        <v>5</v>
      </c>
      <c r="J4" s="12"/>
      <c r="K4" s="13" t="s">
        <v>4</v>
      </c>
      <c r="L4" s="13"/>
      <c r="M4" s="14"/>
      <c r="N4" s="88" t="s">
        <v>3</v>
      </c>
      <c r="O4" s="43"/>
    </row>
    <row r="5" spans="1:15" ht="13.5" customHeight="1">
      <c r="A5" s="15"/>
      <c r="B5" s="85"/>
      <c r="C5" s="16"/>
      <c r="D5" s="17" t="s">
        <v>2</v>
      </c>
      <c r="E5" s="17" t="s">
        <v>0</v>
      </c>
      <c r="F5" s="17" t="s">
        <v>1</v>
      </c>
      <c r="G5" s="87"/>
      <c r="H5" s="15"/>
      <c r="I5" s="85"/>
      <c r="J5" s="16"/>
      <c r="K5" s="17" t="s">
        <v>2</v>
      </c>
      <c r="L5" s="17" t="s">
        <v>0</v>
      </c>
      <c r="M5" s="17" t="s">
        <v>1</v>
      </c>
      <c r="N5" s="89"/>
      <c r="O5" s="43"/>
    </row>
    <row r="6" spans="1:15" ht="3.75" customHeight="1">
      <c r="A6" s="11"/>
      <c r="B6" s="11"/>
      <c r="C6" s="18"/>
      <c r="D6" s="19"/>
      <c r="E6" s="19"/>
      <c r="F6" s="19"/>
      <c r="G6" s="20"/>
      <c r="H6" s="19"/>
      <c r="I6" s="19"/>
      <c r="J6" s="18"/>
      <c r="K6" s="19"/>
      <c r="L6" s="19"/>
      <c r="M6" s="19"/>
      <c r="N6" s="19"/>
      <c r="O6" s="43"/>
    </row>
    <row r="7" spans="1:16" s="47" customFormat="1" ht="17.25" customHeight="1">
      <c r="A7" s="21"/>
      <c r="B7" s="65" t="s">
        <v>6</v>
      </c>
      <c r="C7" s="22"/>
      <c r="D7" s="75">
        <v>26736</v>
      </c>
      <c r="E7" s="76">
        <v>13223</v>
      </c>
      <c r="F7" s="76">
        <v>13513</v>
      </c>
      <c r="G7" s="77">
        <v>11738</v>
      </c>
      <c r="H7" s="23"/>
      <c r="I7" s="24"/>
      <c r="J7" s="25"/>
      <c r="K7" s="26"/>
      <c r="L7" s="27"/>
      <c r="M7" s="27"/>
      <c r="N7" s="28"/>
      <c r="O7" s="45"/>
      <c r="P7" s="46"/>
    </row>
    <row r="8" spans="1:16" s="47" customFormat="1" ht="2.25" customHeight="1">
      <c r="A8" s="29"/>
      <c r="B8" s="30"/>
      <c r="C8" s="23"/>
      <c r="D8" s="78"/>
      <c r="E8" s="79"/>
      <c r="F8" s="79"/>
      <c r="G8" s="80"/>
      <c r="H8" s="23"/>
      <c r="I8" s="24"/>
      <c r="J8" s="25"/>
      <c r="K8" s="26"/>
      <c r="L8" s="27"/>
      <c r="M8" s="27"/>
      <c r="N8" s="28"/>
      <c r="O8" s="45"/>
      <c r="P8" s="46"/>
    </row>
    <row r="9" spans="1:16" s="47" customFormat="1" ht="15.75" customHeight="1">
      <c r="A9" s="29"/>
      <c r="B9" s="24" t="s">
        <v>12</v>
      </c>
      <c r="C9" s="23"/>
      <c r="D9" s="81">
        <v>9648</v>
      </c>
      <c r="E9" s="28">
        <v>5133</v>
      </c>
      <c r="F9" s="28">
        <v>4515</v>
      </c>
      <c r="G9" s="82">
        <v>4369</v>
      </c>
      <c r="H9" s="23"/>
      <c r="I9" s="24" t="s">
        <v>115</v>
      </c>
      <c r="J9" s="23"/>
      <c r="K9" s="81">
        <v>10</v>
      </c>
      <c r="L9" s="28">
        <v>8</v>
      </c>
      <c r="M9" s="28">
        <v>2</v>
      </c>
      <c r="N9" s="28">
        <v>6</v>
      </c>
      <c r="O9" s="45"/>
      <c r="P9" s="46"/>
    </row>
    <row r="10" spans="1:17" s="47" customFormat="1" ht="15.75" customHeight="1">
      <c r="A10" s="29"/>
      <c r="B10" s="24" t="s">
        <v>13</v>
      </c>
      <c r="C10" s="23"/>
      <c r="D10" s="81">
        <v>4164</v>
      </c>
      <c r="E10" s="28">
        <v>1361</v>
      </c>
      <c r="F10" s="28">
        <v>2803</v>
      </c>
      <c r="G10" s="82">
        <v>1427</v>
      </c>
      <c r="H10" s="23"/>
      <c r="I10" s="24" t="s">
        <v>100</v>
      </c>
      <c r="J10" s="23"/>
      <c r="K10" s="81">
        <v>4</v>
      </c>
      <c r="L10" s="28">
        <v>3</v>
      </c>
      <c r="M10" s="28">
        <v>1</v>
      </c>
      <c r="N10" s="28">
        <v>4</v>
      </c>
      <c r="O10" s="45"/>
      <c r="P10" s="46"/>
      <c r="Q10" s="46"/>
    </row>
    <row r="11" spans="1:17" s="47" customFormat="1" ht="15.75" customHeight="1">
      <c r="A11" s="29"/>
      <c r="B11" s="24" t="s">
        <v>57</v>
      </c>
      <c r="C11" s="23"/>
      <c r="D11" s="81">
        <v>3789</v>
      </c>
      <c r="E11" s="28">
        <v>1963</v>
      </c>
      <c r="F11" s="28">
        <v>1826</v>
      </c>
      <c r="G11" s="82">
        <v>2605</v>
      </c>
      <c r="H11" s="23"/>
      <c r="I11" s="24" t="s">
        <v>114</v>
      </c>
      <c r="J11" s="41"/>
      <c r="K11" s="81">
        <v>3</v>
      </c>
      <c r="L11" s="28">
        <v>3</v>
      </c>
      <c r="M11" s="28">
        <v>0</v>
      </c>
      <c r="N11" s="28">
        <v>1</v>
      </c>
      <c r="O11" s="45"/>
      <c r="P11" s="46"/>
      <c r="Q11" s="46"/>
    </row>
    <row r="12" spans="1:17" s="47" customFormat="1" ht="15.75" customHeight="1">
      <c r="A12" s="29"/>
      <c r="B12" s="24" t="s">
        <v>56</v>
      </c>
      <c r="C12" s="23"/>
      <c r="D12" s="81">
        <v>2397</v>
      </c>
      <c r="E12" s="28">
        <v>959</v>
      </c>
      <c r="F12" s="28">
        <v>1438</v>
      </c>
      <c r="G12" s="82">
        <v>972</v>
      </c>
      <c r="H12" s="23"/>
      <c r="I12" s="24" t="s">
        <v>117</v>
      </c>
      <c r="J12" s="23"/>
      <c r="K12" s="81">
        <v>5</v>
      </c>
      <c r="L12" s="28">
        <v>4</v>
      </c>
      <c r="M12" s="28">
        <v>1</v>
      </c>
      <c r="N12" s="28">
        <v>3</v>
      </c>
      <c r="O12" s="48"/>
      <c r="P12" s="46"/>
      <c r="Q12" s="46"/>
    </row>
    <row r="13" spans="1:15" s="47" customFormat="1" ht="15.75" customHeight="1">
      <c r="A13" s="29"/>
      <c r="B13" s="24" t="s">
        <v>14</v>
      </c>
      <c r="C13" s="23"/>
      <c r="D13" s="81">
        <v>1790</v>
      </c>
      <c r="E13" s="28">
        <v>904</v>
      </c>
      <c r="F13" s="28">
        <v>886</v>
      </c>
      <c r="G13" s="82">
        <v>771</v>
      </c>
      <c r="H13" s="23"/>
      <c r="I13" s="24" t="s">
        <v>116</v>
      </c>
      <c r="J13" s="23"/>
      <c r="K13" s="81">
        <v>3</v>
      </c>
      <c r="L13" s="79">
        <v>2</v>
      </c>
      <c r="M13" s="79">
        <v>1</v>
      </c>
      <c r="N13" s="79">
        <v>1</v>
      </c>
      <c r="O13" s="49"/>
    </row>
    <row r="14" spans="1:15" s="47" customFormat="1" ht="15.75" customHeight="1">
      <c r="A14" s="29"/>
      <c r="B14" s="24" t="s">
        <v>9</v>
      </c>
      <c r="C14" s="23"/>
      <c r="D14" s="81">
        <v>1085</v>
      </c>
      <c r="E14" s="28">
        <v>473</v>
      </c>
      <c r="F14" s="28">
        <v>612</v>
      </c>
      <c r="G14" s="82">
        <v>533</v>
      </c>
      <c r="H14" s="23"/>
      <c r="I14" s="24" t="s">
        <v>29</v>
      </c>
      <c r="J14" s="23"/>
      <c r="K14" s="81">
        <v>2</v>
      </c>
      <c r="L14" s="28">
        <v>0</v>
      </c>
      <c r="M14" s="28">
        <v>2</v>
      </c>
      <c r="N14" s="28">
        <v>0</v>
      </c>
      <c r="O14" s="32"/>
    </row>
    <row r="15" spans="1:15" s="47" customFormat="1" ht="15.75" customHeight="1">
      <c r="A15" s="29"/>
      <c r="B15" s="24" t="s">
        <v>15</v>
      </c>
      <c r="C15" s="23"/>
      <c r="D15" s="81">
        <v>1233</v>
      </c>
      <c r="E15" s="28">
        <v>932</v>
      </c>
      <c r="F15" s="28">
        <v>301</v>
      </c>
      <c r="G15" s="82">
        <v>941</v>
      </c>
      <c r="H15" s="23"/>
      <c r="I15" s="24" t="s">
        <v>31</v>
      </c>
      <c r="J15" s="41"/>
      <c r="K15" s="81">
        <v>3</v>
      </c>
      <c r="L15" s="28">
        <v>2</v>
      </c>
      <c r="M15" s="28">
        <v>1</v>
      </c>
      <c r="N15" s="28">
        <v>2</v>
      </c>
      <c r="O15" s="32"/>
    </row>
    <row r="16" spans="1:15" s="47" customFormat="1" ht="15.75" customHeight="1">
      <c r="A16" s="29"/>
      <c r="B16" s="24" t="s">
        <v>17</v>
      </c>
      <c r="C16" s="23"/>
      <c r="D16" s="81">
        <v>537</v>
      </c>
      <c r="E16" s="28">
        <v>302</v>
      </c>
      <c r="F16" s="28">
        <v>235</v>
      </c>
      <c r="G16" s="82">
        <v>377</v>
      </c>
      <c r="H16" s="23"/>
      <c r="I16" s="24" t="s">
        <v>41</v>
      </c>
      <c r="J16" s="23"/>
      <c r="K16" s="81">
        <v>4</v>
      </c>
      <c r="L16" s="28">
        <v>3</v>
      </c>
      <c r="M16" s="28">
        <v>1</v>
      </c>
      <c r="N16" s="28">
        <v>2</v>
      </c>
      <c r="O16" s="32"/>
    </row>
    <row r="17" spans="1:14" s="47" customFormat="1" ht="15.75" customHeight="1">
      <c r="A17" s="29"/>
      <c r="B17" s="24" t="s">
        <v>18</v>
      </c>
      <c r="C17" s="23"/>
      <c r="D17" s="81">
        <v>276</v>
      </c>
      <c r="E17" s="28">
        <v>84</v>
      </c>
      <c r="F17" s="28">
        <v>192</v>
      </c>
      <c r="G17" s="82">
        <v>164</v>
      </c>
      <c r="H17" s="23"/>
      <c r="I17" s="24" t="s">
        <v>80</v>
      </c>
      <c r="J17" s="32"/>
      <c r="K17" s="81">
        <v>3</v>
      </c>
      <c r="L17" s="28">
        <v>3</v>
      </c>
      <c r="M17" s="28">
        <v>0</v>
      </c>
      <c r="N17" s="28">
        <v>0</v>
      </c>
    </row>
    <row r="18" spans="1:14" s="47" customFormat="1" ht="15.75" customHeight="1">
      <c r="A18" s="29"/>
      <c r="B18" s="24" t="s">
        <v>16</v>
      </c>
      <c r="C18" s="23"/>
      <c r="D18" s="81">
        <v>272</v>
      </c>
      <c r="E18" s="28">
        <v>184</v>
      </c>
      <c r="F18" s="28">
        <v>88</v>
      </c>
      <c r="G18" s="82">
        <v>186</v>
      </c>
      <c r="H18" s="23"/>
      <c r="I18" s="24" t="s">
        <v>22</v>
      </c>
      <c r="J18" s="23"/>
      <c r="K18" s="81">
        <v>4</v>
      </c>
      <c r="L18" s="28">
        <v>1</v>
      </c>
      <c r="M18" s="28">
        <v>3</v>
      </c>
      <c r="N18" s="28">
        <v>4</v>
      </c>
    </row>
    <row r="19" spans="1:14" s="47" customFormat="1" ht="15.75" customHeight="1">
      <c r="A19" s="29"/>
      <c r="B19" s="24" t="s">
        <v>10</v>
      </c>
      <c r="C19" s="23"/>
      <c r="D19" s="81">
        <v>143</v>
      </c>
      <c r="E19" s="28">
        <v>98</v>
      </c>
      <c r="F19" s="28">
        <v>45</v>
      </c>
      <c r="G19" s="82">
        <v>65</v>
      </c>
      <c r="H19" s="23"/>
      <c r="I19" s="24" t="s">
        <v>32</v>
      </c>
      <c r="J19" s="23"/>
      <c r="K19" s="81">
        <v>2</v>
      </c>
      <c r="L19" s="28">
        <v>2</v>
      </c>
      <c r="M19" s="28">
        <v>0</v>
      </c>
      <c r="N19" s="28">
        <v>1</v>
      </c>
    </row>
    <row r="20" spans="1:15" s="47" customFormat="1" ht="15.75" customHeight="1">
      <c r="A20" s="29"/>
      <c r="B20" s="24" t="s">
        <v>58</v>
      </c>
      <c r="C20" s="23"/>
      <c r="D20" s="81">
        <v>138</v>
      </c>
      <c r="E20" s="28">
        <v>81</v>
      </c>
      <c r="F20" s="28">
        <v>57</v>
      </c>
      <c r="G20" s="82">
        <v>74</v>
      </c>
      <c r="H20" s="23"/>
      <c r="I20" s="24" t="s">
        <v>39</v>
      </c>
      <c r="J20" s="23"/>
      <c r="K20" s="81">
        <v>1</v>
      </c>
      <c r="L20" s="28">
        <v>1</v>
      </c>
      <c r="M20" s="28">
        <v>0</v>
      </c>
      <c r="N20" s="28">
        <v>0</v>
      </c>
      <c r="O20" s="50"/>
    </row>
    <row r="21" spans="1:14" s="47" customFormat="1" ht="15.75" customHeight="1">
      <c r="A21" s="29"/>
      <c r="B21" s="24" t="s">
        <v>60</v>
      </c>
      <c r="C21" s="23"/>
      <c r="D21" s="81">
        <v>222</v>
      </c>
      <c r="E21" s="28">
        <v>100</v>
      </c>
      <c r="F21" s="28">
        <v>122</v>
      </c>
      <c r="G21" s="82">
        <v>213</v>
      </c>
      <c r="H21" s="23"/>
      <c r="I21" s="24" t="s">
        <v>43</v>
      </c>
      <c r="J21" s="23"/>
      <c r="K21" s="81">
        <v>1</v>
      </c>
      <c r="L21" s="28">
        <v>1</v>
      </c>
      <c r="M21" s="28">
        <v>0</v>
      </c>
      <c r="N21" s="28">
        <v>0</v>
      </c>
    </row>
    <row r="22" spans="1:15" s="47" customFormat="1" ht="15.75" customHeight="1">
      <c r="A22" s="29"/>
      <c r="B22" s="24" t="s">
        <v>61</v>
      </c>
      <c r="C22" s="23"/>
      <c r="D22" s="81">
        <v>161</v>
      </c>
      <c r="E22" s="28">
        <v>103</v>
      </c>
      <c r="F22" s="28">
        <v>58</v>
      </c>
      <c r="G22" s="82">
        <v>122</v>
      </c>
      <c r="H22" s="23"/>
      <c r="I22" s="24" t="s">
        <v>40</v>
      </c>
      <c r="J22" s="23"/>
      <c r="K22" s="81">
        <v>3</v>
      </c>
      <c r="L22" s="28">
        <v>3</v>
      </c>
      <c r="M22" s="28">
        <v>0</v>
      </c>
      <c r="N22" s="28">
        <v>2</v>
      </c>
      <c r="O22" s="50"/>
    </row>
    <row r="23" spans="1:15" s="47" customFormat="1" ht="15.75" customHeight="1">
      <c r="A23" s="29"/>
      <c r="B23" s="24" t="s">
        <v>19</v>
      </c>
      <c r="C23" s="23"/>
      <c r="D23" s="81">
        <v>104</v>
      </c>
      <c r="E23" s="28">
        <v>74</v>
      </c>
      <c r="F23" s="28">
        <v>30</v>
      </c>
      <c r="G23" s="82">
        <v>42</v>
      </c>
      <c r="H23" s="23"/>
      <c r="I23" s="24" t="s">
        <v>83</v>
      </c>
      <c r="J23" s="32"/>
      <c r="K23" s="81">
        <v>3</v>
      </c>
      <c r="L23" s="28">
        <v>1</v>
      </c>
      <c r="M23" s="28">
        <v>2</v>
      </c>
      <c r="N23" s="28">
        <v>3</v>
      </c>
      <c r="O23" s="50"/>
    </row>
    <row r="24" spans="1:15" s="47" customFormat="1" ht="15.75" customHeight="1">
      <c r="A24" s="29"/>
      <c r="B24" s="24" t="s">
        <v>62</v>
      </c>
      <c r="C24" s="23"/>
      <c r="D24" s="81">
        <v>98</v>
      </c>
      <c r="E24" s="28">
        <v>52</v>
      </c>
      <c r="F24" s="28">
        <v>46</v>
      </c>
      <c r="G24" s="82">
        <v>96</v>
      </c>
      <c r="H24" s="23"/>
      <c r="I24" s="24" t="s">
        <v>30</v>
      </c>
      <c r="J24" s="23"/>
      <c r="K24" s="81">
        <v>0</v>
      </c>
      <c r="L24" s="28">
        <v>0</v>
      </c>
      <c r="M24" s="28">
        <v>0</v>
      </c>
      <c r="N24" s="28">
        <v>0</v>
      </c>
      <c r="O24" s="50"/>
    </row>
    <row r="25" spans="1:14" s="47" customFormat="1" ht="15.75" customHeight="1">
      <c r="A25" s="29"/>
      <c r="B25" s="24" t="s">
        <v>25</v>
      </c>
      <c r="C25" s="23"/>
      <c r="D25" s="81">
        <v>57</v>
      </c>
      <c r="E25" s="28">
        <v>29</v>
      </c>
      <c r="F25" s="28">
        <v>28</v>
      </c>
      <c r="G25" s="82">
        <v>27</v>
      </c>
      <c r="H25" s="23"/>
      <c r="I25" s="24" t="s">
        <v>37</v>
      </c>
      <c r="J25" s="23"/>
      <c r="K25" s="81">
        <v>2</v>
      </c>
      <c r="L25" s="28">
        <v>1</v>
      </c>
      <c r="M25" s="28">
        <v>1</v>
      </c>
      <c r="N25" s="28">
        <v>0</v>
      </c>
    </row>
    <row r="26" spans="1:14" s="47" customFormat="1" ht="15.75" customHeight="1">
      <c r="A26" s="29"/>
      <c r="B26" s="24" t="s">
        <v>59</v>
      </c>
      <c r="C26" s="23"/>
      <c r="D26" s="81">
        <v>59</v>
      </c>
      <c r="E26" s="28">
        <v>39</v>
      </c>
      <c r="F26" s="28">
        <v>20</v>
      </c>
      <c r="G26" s="82">
        <v>27</v>
      </c>
      <c r="H26" s="23"/>
      <c r="I26" s="24" t="s">
        <v>86</v>
      </c>
      <c r="J26" s="23"/>
      <c r="K26" s="81">
        <v>2</v>
      </c>
      <c r="L26" s="28">
        <v>2</v>
      </c>
      <c r="M26" s="28">
        <v>0</v>
      </c>
      <c r="N26" s="28">
        <v>1</v>
      </c>
    </row>
    <row r="27" spans="1:14" s="47" customFormat="1" ht="15.75" customHeight="1">
      <c r="A27" s="29"/>
      <c r="B27" s="24" t="s">
        <v>7</v>
      </c>
      <c r="C27" s="23"/>
      <c r="D27" s="81">
        <v>56</v>
      </c>
      <c r="E27" s="28">
        <v>42</v>
      </c>
      <c r="F27" s="28">
        <v>14</v>
      </c>
      <c r="G27" s="82">
        <v>29</v>
      </c>
      <c r="H27" s="23"/>
      <c r="I27" s="24" t="s">
        <v>81</v>
      </c>
      <c r="J27" s="23"/>
      <c r="K27" s="81">
        <v>3</v>
      </c>
      <c r="L27" s="28">
        <v>2</v>
      </c>
      <c r="M27" s="28">
        <v>1</v>
      </c>
      <c r="N27" s="28">
        <v>1</v>
      </c>
    </row>
    <row r="28" spans="1:14" s="47" customFormat="1" ht="15.75" customHeight="1">
      <c r="A28" s="29"/>
      <c r="B28" s="24" t="s">
        <v>26</v>
      </c>
      <c r="C28" s="23"/>
      <c r="D28" s="81">
        <v>42</v>
      </c>
      <c r="E28" s="28">
        <v>23</v>
      </c>
      <c r="F28" s="28">
        <v>19</v>
      </c>
      <c r="G28" s="82">
        <v>18</v>
      </c>
      <c r="H28" s="23"/>
      <c r="I28" s="24" t="s">
        <v>85</v>
      </c>
      <c r="J28" s="23"/>
      <c r="K28" s="81">
        <v>2</v>
      </c>
      <c r="L28" s="28">
        <v>2</v>
      </c>
      <c r="M28" s="28">
        <v>0</v>
      </c>
      <c r="N28" s="28">
        <v>2</v>
      </c>
    </row>
    <row r="29" spans="1:14" s="47" customFormat="1" ht="15.75" customHeight="1">
      <c r="A29" s="29"/>
      <c r="B29" s="24" t="s">
        <v>24</v>
      </c>
      <c r="C29" s="23"/>
      <c r="D29" s="81">
        <v>40</v>
      </c>
      <c r="E29" s="28">
        <v>30</v>
      </c>
      <c r="F29" s="28">
        <v>10</v>
      </c>
      <c r="G29" s="82">
        <v>15</v>
      </c>
      <c r="H29" s="23"/>
      <c r="I29" s="24" t="s">
        <v>82</v>
      </c>
      <c r="J29" s="23"/>
      <c r="K29" s="81">
        <v>1</v>
      </c>
      <c r="L29" s="28">
        <v>1</v>
      </c>
      <c r="M29" s="28">
        <v>0</v>
      </c>
      <c r="N29" s="28">
        <v>0</v>
      </c>
    </row>
    <row r="30" spans="1:14" s="47" customFormat="1" ht="15.75" customHeight="1">
      <c r="A30" s="29"/>
      <c r="B30" s="24" t="s">
        <v>27</v>
      </c>
      <c r="C30" s="23"/>
      <c r="D30" s="81">
        <v>32</v>
      </c>
      <c r="E30" s="28">
        <v>15</v>
      </c>
      <c r="F30" s="28">
        <v>17</v>
      </c>
      <c r="G30" s="82">
        <v>12</v>
      </c>
      <c r="H30" s="23"/>
      <c r="I30" s="24" t="s">
        <v>47</v>
      </c>
      <c r="J30" s="23"/>
      <c r="K30" s="81">
        <v>1</v>
      </c>
      <c r="L30" s="28">
        <v>1</v>
      </c>
      <c r="M30" s="28">
        <v>0</v>
      </c>
      <c r="N30" s="28">
        <v>0</v>
      </c>
    </row>
    <row r="31" spans="1:14" s="47" customFormat="1" ht="15.75" customHeight="1">
      <c r="A31" s="29"/>
      <c r="B31" s="24" t="s">
        <v>20</v>
      </c>
      <c r="C31" s="23"/>
      <c r="D31" s="81">
        <v>32</v>
      </c>
      <c r="E31" s="28">
        <v>28</v>
      </c>
      <c r="F31" s="28">
        <v>4</v>
      </c>
      <c r="G31" s="82">
        <v>11</v>
      </c>
      <c r="H31" s="23"/>
      <c r="I31" s="24" t="s">
        <v>118</v>
      </c>
      <c r="J31" s="32"/>
      <c r="K31" s="81">
        <v>0</v>
      </c>
      <c r="L31" s="28">
        <v>0</v>
      </c>
      <c r="M31" s="28">
        <v>0</v>
      </c>
      <c r="N31" s="28">
        <v>0</v>
      </c>
    </row>
    <row r="32" spans="1:14" s="47" customFormat="1" ht="15.75" customHeight="1">
      <c r="A32" s="29"/>
      <c r="B32" s="24" t="s">
        <v>63</v>
      </c>
      <c r="C32" s="23"/>
      <c r="D32" s="81">
        <v>25</v>
      </c>
      <c r="E32" s="28">
        <v>20</v>
      </c>
      <c r="F32" s="28">
        <v>5</v>
      </c>
      <c r="G32" s="82">
        <v>8</v>
      </c>
      <c r="H32" s="29"/>
      <c r="I32" s="31" t="s">
        <v>50</v>
      </c>
      <c r="J32" s="32"/>
      <c r="K32" s="81">
        <v>0</v>
      </c>
      <c r="L32" s="28">
        <v>0</v>
      </c>
      <c r="M32" s="28">
        <v>0</v>
      </c>
      <c r="N32" s="28">
        <v>0</v>
      </c>
    </row>
    <row r="33" spans="1:15" s="47" customFormat="1" ht="15.75" customHeight="1">
      <c r="A33" s="29"/>
      <c r="B33" s="24" t="s">
        <v>64</v>
      </c>
      <c r="C33" s="23"/>
      <c r="D33" s="81">
        <v>23</v>
      </c>
      <c r="E33" s="28">
        <v>9</v>
      </c>
      <c r="F33" s="28">
        <v>14</v>
      </c>
      <c r="G33" s="82">
        <v>9</v>
      </c>
      <c r="H33" s="23"/>
      <c r="I33" s="24" t="s">
        <v>36</v>
      </c>
      <c r="J33" s="23"/>
      <c r="K33" s="81">
        <v>1</v>
      </c>
      <c r="L33" s="28">
        <v>1</v>
      </c>
      <c r="M33" s="28">
        <v>0</v>
      </c>
      <c r="N33" s="28">
        <v>1</v>
      </c>
      <c r="O33" s="50"/>
    </row>
    <row r="34" spans="1:14" s="47" customFormat="1" ht="15.75" customHeight="1">
      <c r="A34" s="29"/>
      <c r="B34" s="24" t="s">
        <v>70</v>
      </c>
      <c r="C34" s="22"/>
      <c r="D34" s="81">
        <v>19</v>
      </c>
      <c r="E34" s="28">
        <v>16</v>
      </c>
      <c r="F34" s="28">
        <v>3</v>
      </c>
      <c r="G34" s="82">
        <v>8</v>
      </c>
      <c r="H34" s="23"/>
      <c r="I34" s="24" t="s">
        <v>53</v>
      </c>
      <c r="J34" s="32"/>
      <c r="K34" s="81">
        <v>0</v>
      </c>
      <c r="L34" s="28">
        <v>0</v>
      </c>
      <c r="M34" s="28">
        <v>0</v>
      </c>
      <c r="N34" s="28">
        <v>0</v>
      </c>
    </row>
    <row r="35" spans="1:14" s="47" customFormat="1" ht="15.75" customHeight="1">
      <c r="A35" s="29"/>
      <c r="B35" s="24" t="s">
        <v>65</v>
      </c>
      <c r="C35" s="23"/>
      <c r="D35" s="81">
        <v>17</v>
      </c>
      <c r="E35" s="28">
        <v>3</v>
      </c>
      <c r="F35" s="28">
        <v>14</v>
      </c>
      <c r="G35" s="82">
        <v>5</v>
      </c>
      <c r="H35" s="23"/>
      <c r="I35" s="24" t="s">
        <v>44</v>
      </c>
      <c r="J35" s="23"/>
      <c r="K35" s="81">
        <v>1</v>
      </c>
      <c r="L35" s="28">
        <v>1</v>
      </c>
      <c r="M35" s="28">
        <v>0</v>
      </c>
      <c r="N35" s="28">
        <v>0</v>
      </c>
    </row>
    <row r="36" spans="1:14" s="47" customFormat="1" ht="15.75" customHeight="1">
      <c r="A36" s="29"/>
      <c r="B36" s="24" t="s">
        <v>69</v>
      </c>
      <c r="C36" s="23"/>
      <c r="D36" s="81">
        <v>19</v>
      </c>
      <c r="E36" s="28">
        <v>8</v>
      </c>
      <c r="F36" s="28">
        <v>11</v>
      </c>
      <c r="G36" s="82">
        <v>6</v>
      </c>
      <c r="H36" s="23"/>
      <c r="I36" s="24" t="s">
        <v>38</v>
      </c>
      <c r="J36" s="41"/>
      <c r="K36" s="81">
        <v>1</v>
      </c>
      <c r="L36" s="28">
        <v>1</v>
      </c>
      <c r="M36" s="28">
        <v>0</v>
      </c>
      <c r="N36" s="28">
        <v>1</v>
      </c>
    </row>
    <row r="37" spans="1:14" s="47" customFormat="1" ht="15.75" customHeight="1">
      <c r="A37" s="29"/>
      <c r="B37" s="24" t="s">
        <v>67</v>
      </c>
      <c r="C37" s="23"/>
      <c r="D37" s="81">
        <v>18</v>
      </c>
      <c r="E37" s="28">
        <v>16</v>
      </c>
      <c r="F37" s="28">
        <v>2</v>
      </c>
      <c r="G37" s="82">
        <v>5</v>
      </c>
      <c r="H37" s="23"/>
      <c r="I37" s="24" t="s">
        <v>42</v>
      </c>
      <c r="J37" s="23"/>
      <c r="K37" s="81">
        <v>2</v>
      </c>
      <c r="L37" s="28">
        <v>2</v>
      </c>
      <c r="M37" s="28">
        <v>0</v>
      </c>
      <c r="N37" s="28">
        <v>2</v>
      </c>
    </row>
    <row r="38" spans="1:15" s="47" customFormat="1" ht="15.75" customHeight="1">
      <c r="A38" s="29"/>
      <c r="B38" s="24" t="s">
        <v>68</v>
      </c>
      <c r="C38" s="23"/>
      <c r="D38" s="81">
        <v>16</v>
      </c>
      <c r="E38" s="28">
        <v>14</v>
      </c>
      <c r="F38" s="28">
        <v>2</v>
      </c>
      <c r="G38" s="82">
        <v>6</v>
      </c>
      <c r="H38" s="23"/>
      <c r="I38" s="24" t="s">
        <v>11</v>
      </c>
      <c r="J38" s="23"/>
      <c r="K38" s="81">
        <v>1</v>
      </c>
      <c r="L38" s="28">
        <v>0</v>
      </c>
      <c r="M38" s="28">
        <v>1</v>
      </c>
      <c r="N38" s="28">
        <v>0</v>
      </c>
      <c r="O38" s="48"/>
    </row>
    <row r="39" spans="1:15" s="47" customFormat="1" ht="15.75" customHeight="1">
      <c r="A39" s="29"/>
      <c r="B39" s="24" t="s">
        <v>66</v>
      </c>
      <c r="C39" s="23"/>
      <c r="D39" s="81">
        <v>14</v>
      </c>
      <c r="E39" s="28">
        <v>10</v>
      </c>
      <c r="F39" s="28">
        <v>4</v>
      </c>
      <c r="G39" s="82">
        <v>8</v>
      </c>
      <c r="H39" s="23"/>
      <c r="I39" s="24" t="s">
        <v>46</v>
      </c>
      <c r="J39" s="23"/>
      <c r="K39" s="81">
        <v>1</v>
      </c>
      <c r="L39" s="28">
        <v>1</v>
      </c>
      <c r="M39" s="28">
        <v>0</v>
      </c>
      <c r="N39" s="28">
        <v>0</v>
      </c>
      <c r="O39" s="48"/>
    </row>
    <row r="40" spans="1:14" s="47" customFormat="1" ht="15.75" customHeight="1">
      <c r="A40" s="29"/>
      <c r="B40" s="24" t="s">
        <v>75</v>
      </c>
      <c r="C40" s="32"/>
      <c r="D40" s="81">
        <v>24</v>
      </c>
      <c r="E40" s="28">
        <v>9</v>
      </c>
      <c r="F40" s="28">
        <v>15</v>
      </c>
      <c r="G40" s="82">
        <v>16</v>
      </c>
      <c r="H40" s="23"/>
      <c r="I40" s="24" t="s">
        <v>119</v>
      </c>
      <c r="J40" s="23"/>
      <c r="K40" s="81">
        <v>1</v>
      </c>
      <c r="L40" s="79">
        <v>1</v>
      </c>
      <c r="M40" s="79">
        <v>0</v>
      </c>
      <c r="N40" s="79">
        <v>1</v>
      </c>
    </row>
    <row r="41" spans="1:14" s="47" customFormat="1" ht="15.75" customHeight="1">
      <c r="A41" s="23"/>
      <c r="B41" s="24" t="s">
        <v>74</v>
      </c>
      <c r="C41" s="32"/>
      <c r="D41" s="81">
        <v>9</v>
      </c>
      <c r="E41" s="28">
        <v>1</v>
      </c>
      <c r="F41" s="28">
        <v>8</v>
      </c>
      <c r="G41" s="82">
        <v>0</v>
      </c>
      <c r="H41" s="23"/>
      <c r="I41" s="24" t="s">
        <v>79</v>
      </c>
      <c r="J41" s="23"/>
      <c r="K41" s="81">
        <v>1</v>
      </c>
      <c r="L41" s="28">
        <v>1</v>
      </c>
      <c r="M41" s="28">
        <v>0</v>
      </c>
      <c r="N41" s="28">
        <v>0</v>
      </c>
    </row>
    <row r="42" spans="1:15" s="47" customFormat="1" ht="15.75" customHeight="1">
      <c r="A42" s="29"/>
      <c r="B42" s="24" t="s">
        <v>72</v>
      </c>
      <c r="C42" s="23"/>
      <c r="D42" s="81">
        <v>17</v>
      </c>
      <c r="E42" s="28">
        <v>3</v>
      </c>
      <c r="F42" s="28">
        <v>14</v>
      </c>
      <c r="G42" s="82">
        <v>8</v>
      </c>
      <c r="H42" s="23"/>
      <c r="I42" s="24" t="s">
        <v>45</v>
      </c>
      <c r="J42" s="23"/>
      <c r="K42" s="81">
        <v>1</v>
      </c>
      <c r="L42" s="28">
        <v>1</v>
      </c>
      <c r="M42" s="28">
        <v>0</v>
      </c>
      <c r="N42" s="28">
        <v>1</v>
      </c>
      <c r="O42" s="48"/>
    </row>
    <row r="43" spans="1:14" s="47" customFormat="1" ht="15.75" customHeight="1">
      <c r="A43" s="29"/>
      <c r="B43" s="24" t="s">
        <v>77</v>
      </c>
      <c r="C43" s="32"/>
      <c r="D43" s="81">
        <v>13</v>
      </c>
      <c r="E43" s="28">
        <v>7</v>
      </c>
      <c r="F43" s="28">
        <v>6</v>
      </c>
      <c r="G43" s="82">
        <v>4</v>
      </c>
      <c r="H43" s="23"/>
      <c r="I43" s="31" t="s">
        <v>48</v>
      </c>
      <c r="J43" s="41"/>
      <c r="K43" s="81">
        <v>1</v>
      </c>
      <c r="L43" s="28">
        <v>0</v>
      </c>
      <c r="M43" s="28">
        <v>1</v>
      </c>
      <c r="N43" s="28">
        <v>0</v>
      </c>
    </row>
    <row r="44" spans="1:15" s="47" customFormat="1" ht="15.75" customHeight="1">
      <c r="A44" s="29"/>
      <c r="B44" s="24" t="s">
        <v>71</v>
      </c>
      <c r="C44" s="23"/>
      <c r="D44" s="81">
        <v>12</v>
      </c>
      <c r="E44" s="28">
        <v>8</v>
      </c>
      <c r="F44" s="28">
        <v>4</v>
      </c>
      <c r="G44" s="82">
        <v>3</v>
      </c>
      <c r="H44" s="23"/>
      <c r="I44" s="24" t="s">
        <v>34</v>
      </c>
      <c r="J44" s="23"/>
      <c r="K44" s="81">
        <v>1</v>
      </c>
      <c r="L44" s="79">
        <v>0</v>
      </c>
      <c r="M44" s="79">
        <v>1</v>
      </c>
      <c r="N44" s="79">
        <v>1</v>
      </c>
      <c r="O44" s="48"/>
    </row>
    <row r="45" spans="1:15" s="47" customFormat="1" ht="15.75" customHeight="1">
      <c r="A45" s="29"/>
      <c r="B45" s="24" t="s">
        <v>73</v>
      </c>
      <c r="C45" s="22"/>
      <c r="D45" s="81">
        <v>10</v>
      </c>
      <c r="E45" s="28">
        <v>7</v>
      </c>
      <c r="F45" s="28">
        <v>3</v>
      </c>
      <c r="G45" s="82">
        <v>4</v>
      </c>
      <c r="H45" s="23"/>
      <c r="I45" s="24" t="s">
        <v>52</v>
      </c>
      <c r="J45" s="32"/>
      <c r="K45" s="81">
        <v>1</v>
      </c>
      <c r="L45" s="28">
        <v>1</v>
      </c>
      <c r="M45" s="28">
        <v>0</v>
      </c>
      <c r="N45" s="28">
        <v>1</v>
      </c>
      <c r="O45" s="48"/>
    </row>
    <row r="46" spans="1:22" s="47" customFormat="1" ht="15.75" customHeight="1">
      <c r="A46" s="29"/>
      <c r="B46" s="24" t="s">
        <v>33</v>
      </c>
      <c r="C46" s="32"/>
      <c r="D46" s="81">
        <v>5</v>
      </c>
      <c r="E46" s="79">
        <v>3</v>
      </c>
      <c r="F46" s="79">
        <v>2</v>
      </c>
      <c r="G46" s="80">
        <v>3</v>
      </c>
      <c r="H46" s="23"/>
      <c r="I46" s="24" t="s">
        <v>49</v>
      </c>
      <c r="J46" s="32"/>
      <c r="K46" s="81">
        <v>1</v>
      </c>
      <c r="L46" s="28">
        <v>1</v>
      </c>
      <c r="M46" s="28">
        <v>0</v>
      </c>
      <c r="N46" s="28">
        <v>0</v>
      </c>
      <c r="Q46" s="24"/>
      <c r="R46" s="41"/>
      <c r="S46" s="28"/>
      <c r="T46" s="28"/>
      <c r="U46" s="28"/>
      <c r="V46" s="28"/>
    </row>
    <row r="47" spans="1:22" s="47" customFormat="1" ht="15.75" customHeight="1">
      <c r="A47" s="29"/>
      <c r="B47" s="24" t="s">
        <v>35</v>
      </c>
      <c r="C47" s="23"/>
      <c r="D47" s="81">
        <v>7</v>
      </c>
      <c r="E47" s="28">
        <v>5</v>
      </c>
      <c r="F47" s="28">
        <v>2</v>
      </c>
      <c r="G47" s="82">
        <v>1</v>
      </c>
      <c r="H47" s="23"/>
      <c r="I47" s="33" t="s">
        <v>28</v>
      </c>
      <c r="J47" s="41"/>
      <c r="K47" s="81">
        <v>0</v>
      </c>
      <c r="L47" s="28">
        <v>0</v>
      </c>
      <c r="M47" s="28">
        <v>0</v>
      </c>
      <c r="N47" s="28">
        <v>0</v>
      </c>
      <c r="Q47" s="24"/>
      <c r="R47" s="23"/>
      <c r="S47" s="28"/>
      <c r="T47" s="28"/>
      <c r="U47" s="28"/>
      <c r="V47" s="28"/>
    </row>
    <row r="48" spans="1:15" s="47" customFormat="1" ht="15.75" customHeight="1">
      <c r="A48" s="21"/>
      <c r="B48" s="31" t="s">
        <v>76</v>
      </c>
      <c r="C48" s="32"/>
      <c r="D48" s="81">
        <v>6</v>
      </c>
      <c r="E48" s="28">
        <v>2</v>
      </c>
      <c r="F48" s="28">
        <v>4</v>
      </c>
      <c r="G48" s="82">
        <v>2</v>
      </c>
      <c r="H48" s="23"/>
      <c r="I48" s="24" t="s">
        <v>84</v>
      </c>
      <c r="J48" s="23"/>
      <c r="K48" s="81">
        <v>0</v>
      </c>
      <c r="L48" s="28">
        <v>0</v>
      </c>
      <c r="M48" s="28">
        <v>0</v>
      </c>
      <c r="N48" s="28">
        <v>0</v>
      </c>
      <c r="O48" s="32"/>
    </row>
    <row r="49" spans="1:15" s="47" customFormat="1" ht="15.75" customHeight="1">
      <c r="A49" s="21"/>
      <c r="B49" s="24" t="s">
        <v>78</v>
      </c>
      <c r="C49" s="23"/>
      <c r="D49" s="81">
        <v>8</v>
      </c>
      <c r="E49" s="28">
        <v>6</v>
      </c>
      <c r="F49" s="28">
        <v>2</v>
      </c>
      <c r="G49" s="82">
        <v>3</v>
      </c>
      <c r="H49" s="29"/>
      <c r="I49" s="24" t="s">
        <v>54</v>
      </c>
      <c r="J49" s="23"/>
      <c r="K49" s="81">
        <v>0</v>
      </c>
      <c r="L49" s="28">
        <v>0</v>
      </c>
      <c r="M49" s="28">
        <v>0</v>
      </c>
      <c r="N49" s="28">
        <v>0</v>
      </c>
      <c r="O49" s="32"/>
    </row>
    <row r="50" spans="1:15" s="47" customFormat="1" ht="15.75" customHeight="1">
      <c r="A50" s="29"/>
      <c r="B50" s="24" t="s">
        <v>105</v>
      </c>
      <c r="C50" s="32"/>
      <c r="D50" s="81">
        <v>9</v>
      </c>
      <c r="E50" s="28">
        <v>3</v>
      </c>
      <c r="F50" s="28">
        <v>6</v>
      </c>
      <c r="G50" s="82">
        <v>4</v>
      </c>
      <c r="H50" s="29"/>
      <c r="I50" s="24" t="s">
        <v>51</v>
      </c>
      <c r="J50" s="23"/>
      <c r="K50" s="81">
        <v>1</v>
      </c>
      <c r="L50" s="28">
        <v>1</v>
      </c>
      <c r="M50" s="28">
        <v>0</v>
      </c>
      <c r="N50" s="28">
        <v>1</v>
      </c>
      <c r="O50" s="50"/>
    </row>
    <row r="51" spans="1:15" s="47" customFormat="1" ht="15.75" customHeight="1">
      <c r="A51" s="29"/>
      <c r="B51" s="24" t="s">
        <v>109</v>
      </c>
      <c r="C51" s="25"/>
      <c r="D51" s="81">
        <v>6</v>
      </c>
      <c r="E51" s="28">
        <v>3</v>
      </c>
      <c r="F51" s="28">
        <v>3</v>
      </c>
      <c r="G51" s="82">
        <v>2</v>
      </c>
      <c r="H51" s="29"/>
      <c r="I51" s="24" t="s">
        <v>8</v>
      </c>
      <c r="J51" s="23"/>
      <c r="K51" s="81">
        <v>1</v>
      </c>
      <c r="L51" s="28">
        <v>1</v>
      </c>
      <c r="M51" s="28">
        <v>0</v>
      </c>
      <c r="N51" s="28">
        <v>0</v>
      </c>
      <c r="O51" s="50"/>
    </row>
    <row r="52" spans="1:15" s="47" customFormat="1" ht="15.75" customHeight="1">
      <c r="A52" s="29"/>
      <c r="B52" s="24" t="s">
        <v>120</v>
      </c>
      <c r="C52" s="23"/>
      <c r="D52" s="81">
        <v>6</v>
      </c>
      <c r="E52" s="79">
        <v>2</v>
      </c>
      <c r="F52" s="79">
        <v>4</v>
      </c>
      <c r="G52" s="80">
        <v>0</v>
      </c>
      <c r="H52" s="29"/>
      <c r="I52" s="24" t="s">
        <v>21</v>
      </c>
      <c r="J52" s="23"/>
      <c r="K52" s="81">
        <v>0</v>
      </c>
      <c r="L52" s="79">
        <v>0</v>
      </c>
      <c r="M52" s="79">
        <v>0</v>
      </c>
      <c r="N52" s="79">
        <v>0</v>
      </c>
      <c r="O52" s="50"/>
    </row>
    <row r="53" spans="1:15" s="47" customFormat="1" ht="6" customHeight="1" thickBot="1">
      <c r="A53" s="34"/>
      <c r="B53" s="35"/>
      <c r="C53" s="36"/>
      <c r="D53" s="38"/>
      <c r="E53" s="39"/>
      <c r="F53" s="39"/>
      <c r="G53" s="40"/>
      <c r="H53" s="34"/>
      <c r="I53" s="62"/>
      <c r="J53" s="63"/>
      <c r="K53" s="64"/>
      <c r="L53" s="63"/>
      <c r="M53" s="63"/>
      <c r="N53" s="63"/>
      <c r="O53" s="50"/>
    </row>
    <row r="54" spans="1:15" s="53" customFormat="1" ht="14.25" customHeight="1">
      <c r="A54" s="37" t="s">
        <v>23</v>
      </c>
      <c r="B54" s="51"/>
      <c r="C54" s="29"/>
      <c r="D54" s="52"/>
      <c r="E54" s="32"/>
      <c r="F54" s="52"/>
      <c r="G54" s="52"/>
      <c r="H54" s="37"/>
      <c r="I54" s="44"/>
      <c r="J54" s="51"/>
      <c r="K54" s="54"/>
      <c r="L54" s="54"/>
      <c r="M54" s="54"/>
      <c r="N54" s="54"/>
      <c r="O54" s="51"/>
    </row>
    <row r="55" spans="1:15" ht="13.5" customHeight="1">
      <c r="A55" s="41"/>
      <c r="B55" s="43"/>
      <c r="C55" s="51"/>
      <c r="D55" s="54"/>
      <c r="E55" s="53"/>
      <c r="F55" s="54"/>
      <c r="G55" s="54"/>
      <c r="H55" s="43"/>
      <c r="J55" s="43"/>
      <c r="K55" s="57"/>
      <c r="L55" s="57"/>
      <c r="M55" s="57"/>
      <c r="N55" s="57"/>
      <c r="O55" s="43"/>
    </row>
    <row r="57" spans="4:7" ht="11.25">
      <c r="D57" s="58"/>
      <c r="E57" s="58"/>
      <c r="F57" s="58"/>
      <c r="G57" s="58"/>
    </row>
    <row r="58" spans="9:10" ht="11.25">
      <c r="I58" s="48"/>
      <c r="J58" s="48"/>
    </row>
    <row r="62" spans="9:10" ht="11.25">
      <c r="I62" s="48"/>
      <c r="J62" s="48"/>
    </row>
    <row r="63" spans="9:10" ht="11.25">
      <c r="I63" s="59"/>
      <c r="J63" s="59"/>
    </row>
  </sheetData>
  <sheetProtection/>
  <mergeCells count="5">
    <mergeCell ref="A2:N2"/>
    <mergeCell ref="B4:B5"/>
    <mergeCell ref="G4:G5"/>
    <mergeCell ref="I4:I5"/>
    <mergeCell ref="N4:N5"/>
  </mergeCells>
  <printOptions/>
  <pageMargins left="0.6692913385826772" right="0.6692913385826772" top="0.3937007874015748" bottom="0.6692913385826772" header="0.3937007874015748" footer="0"/>
  <pageSetup horizontalDpi="300" verticalDpi="3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A20" sqref="A20"/>
    </sheetView>
  </sheetViews>
  <sheetFormatPr defaultColWidth="8.66015625" defaultRowHeight="18"/>
  <cols>
    <col min="1" max="1" width="7.66015625" style="61" customWidth="1"/>
    <col min="2" max="2" width="16.66015625" style="61" customWidth="1"/>
    <col min="3" max="6" width="7.66015625" style="61" customWidth="1"/>
    <col min="8" max="10" width="6.66015625" style="0" customWidth="1"/>
    <col min="12" max="16" width="6.66015625" style="0" customWidth="1"/>
  </cols>
  <sheetData>
    <row r="1" spans="2:12" ht="17.25">
      <c r="B1" s="72" t="s">
        <v>153</v>
      </c>
      <c r="C1" s="72"/>
      <c r="D1" s="72"/>
      <c r="E1" s="72"/>
      <c r="H1" t="s">
        <v>154</v>
      </c>
      <c r="L1" t="s">
        <v>155</v>
      </c>
    </row>
    <row r="2" spans="1:16" ht="17.25">
      <c r="A2" s="74" t="s">
        <v>87</v>
      </c>
      <c r="B2" s="69" t="s">
        <v>88</v>
      </c>
      <c r="C2" s="71" t="s">
        <v>149</v>
      </c>
      <c r="D2" s="71" t="s">
        <v>150</v>
      </c>
      <c r="E2" s="71" t="s">
        <v>151</v>
      </c>
      <c r="F2" s="67" t="s">
        <v>3</v>
      </c>
      <c r="H2" s="69" t="s">
        <v>152</v>
      </c>
      <c r="I2" s="69" t="s">
        <v>139</v>
      </c>
      <c r="J2" s="69" t="s">
        <v>140</v>
      </c>
      <c r="K2" s="66"/>
      <c r="L2" s="69" t="s">
        <v>87</v>
      </c>
      <c r="M2" s="70" t="s">
        <v>88</v>
      </c>
      <c r="N2" s="70" t="s">
        <v>143</v>
      </c>
      <c r="O2" s="70" t="s">
        <v>144</v>
      </c>
      <c r="P2" s="70" t="s">
        <v>145</v>
      </c>
    </row>
    <row r="3" spans="1:16" ht="17.25">
      <c r="A3" s="74">
        <f>SUMIF(M:M,B3,L:L)</f>
        <v>12</v>
      </c>
      <c r="B3" s="69" t="s">
        <v>12</v>
      </c>
      <c r="C3" s="71">
        <f>SUMIF(M:M,B3,N:N)</f>
        <v>9648</v>
      </c>
      <c r="D3" s="71">
        <f>SUMIF(M:M,B3,O:O)</f>
        <v>5133</v>
      </c>
      <c r="E3" s="71">
        <f>SUMIF(M:M,B3,P:P)</f>
        <v>4515</v>
      </c>
      <c r="F3" s="67">
        <f>SUMIF(I:I,B3,J:J)</f>
        <v>4369</v>
      </c>
      <c r="H3" s="70">
        <v>1</v>
      </c>
      <c r="I3" s="70" t="s">
        <v>115</v>
      </c>
      <c r="J3" s="70">
        <v>6</v>
      </c>
      <c r="L3" s="70">
        <v>1</v>
      </c>
      <c r="M3" s="70" t="s">
        <v>115</v>
      </c>
      <c r="N3" s="70">
        <v>10</v>
      </c>
      <c r="O3" s="70">
        <v>8</v>
      </c>
      <c r="P3" s="70">
        <v>2</v>
      </c>
    </row>
    <row r="4" spans="1:16" ht="17.25">
      <c r="A4" s="74">
        <f aca="true" t="shared" si="0" ref="A4:A67">SUMIF(M$1:M$65536,B4,L$1:L$65536)</f>
        <v>204</v>
      </c>
      <c r="B4" s="69" t="s">
        <v>13</v>
      </c>
      <c r="C4" s="71">
        <f>SUMIF(M:M,B4,N:N)</f>
        <v>4164</v>
      </c>
      <c r="D4" s="71">
        <f>SUMIF(M:M,B4,O:O)</f>
        <v>1361</v>
      </c>
      <c r="E4" s="71">
        <f>SUMIF(M:M,B4,P:P)</f>
        <v>2803</v>
      </c>
      <c r="F4" s="67">
        <f>SUMIF(I:I,B4,J:J)</f>
        <v>1427</v>
      </c>
      <c r="H4" s="70">
        <v>4</v>
      </c>
      <c r="I4" s="70" t="s">
        <v>27</v>
      </c>
      <c r="J4" s="70">
        <v>12</v>
      </c>
      <c r="L4" s="70">
        <v>4</v>
      </c>
      <c r="M4" s="70" t="s">
        <v>27</v>
      </c>
      <c r="N4" s="70">
        <v>32</v>
      </c>
      <c r="O4" s="70">
        <v>15</v>
      </c>
      <c r="P4" s="70">
        <v>17</v>
      </c>
    </row>
    <row r="5" spans="1:16" ht="17.25">
      <c r="A5" s="74">
        <f t="shared" si="0"/>
        <v>283</v>
      </c>
      <c r="B5" s="69" t="s">
        <v>89</v>
      </c>
      <c r="C5" s="71">
        <f>SUMIF(M:M,B5,N:N)</f>
        <v>3789</v>
      </c>
      <c r="D5" s="71">
        <f>SUMIF(M:M,B5,O:O)</f>
        <v>1963</v>
      </c>
      <c r="E5" s="71">
        <f>SUMIF(M:M,B5,P:P)</f>
        <v>1826</v>
      </c>
      <c r="F5" s="67">
        <f>SUMIF(I:I,B5,J:J)</f>
        <v>2605</v>
      </c>
      <c r="H5" s="70">
        <v>5</v>
      </c>
      <c r="I5" s="70" t="s">
        <v>20</v>
      </c>
      <c r="J5" s="70">
        <v>11</v>
      </c>
      <c r="L5" s="70">
        <v>5</v>
      </c>
      <c r="M5" s="70" t="s">
        <v>20</v>
      </c>
      <c r="N5" s="70">
        <v>32</v>
      </c>
      <c r="O5" s="70">
        <v>28</v>
      </c>
      <c r="P5" s="70">
        <v>4</v>
      </c>
    </row>
    <row r="6" spans="1:16" ht="17.25">
      <c r="A6" s="74">
        <f t="shared" si="0"/>
        <v>0</v>
      </c>
      <c r="B6" s="69" t="s">
        <v>122</v>
      </c>
      <c r="C6" s="71">
        <v>2397</v>
      </c>
      <c r="D6" s="71">
        <v>959</v>
      </c>
      <c r="E6" s="71">
        <v>1438</v>
      </c>
      <c r="F6" s="67">
        <v>972</v>
      </c>
      <c r="G6" t="s">
        <v>142</v>
      </c>
      <c r="H6" s="70">
        <v>11</v>
      </c>
      <c r="I6" s="70" t="s">
        <v>26</v>
      </c>
      <c r="J6" s="70">
        <v>18</v>
      </c>
      <c r="L6" s="70">
        <v>6</v>
      </c>
      <c r="M6" s="70" t="s">
        <v>39</v>
      </c>
      <c r="N6" s="70">
        <v>1</v>
      </c>
      <c r="O6" s="70">
        <v>1</v>
      </c>
      <c r="P6" s="70"/>
    </row>
    <row r="7" spans="1:16" ht="17.25">
      <c r="A7" s="74">
        <f t="shared" si="0"/>
        <v>203</v>
      </c>
      <c r="B7" s="69" t="s">
        <v>14</v>
      </c>
      <c r="C7" s="71">
        <f>SUMIF(M:M,B7,N:N)</f>
        <v>1790</v>
      </c>
      <c r="D7" s="71">
        <f>SUMIF(M:M,B7,O:O)</f>
        <v>904</v>
      </c>
      <c r="E7" s="71">
        <f>SUMIF(M:M,B7,P:P)</f>
        <v>886</v>
      </c>
      <c r="F7" s="67">
        <f>SUMIF(I:I,B7,J:J)</f>
        <v>771</v>
      </c>
      <c r="H7" s="70">
        <v>12</v>
      </c>
      <c r="I7" s="70" t="s">
        <v>12</v>
      </c>
      <c r="J7" s="70">
        <v>4369</v>
      </c>
      <c r="L7" s="70">
        <v>10</v>
      </c>
      <c r="M7" s="70" t="s">
        <v>123</v>
      </c>
      <c r="N7" s="70">
        <v>3</v>
      </c>
      <c r="O7" s="70">
        <v>3</v>
      </c>
      <c r="P7" s="70"/>
    </row>
    <row r="8" spans="1:16" ht="17.25">
      <c r="A8" s="74">
        <f t="shared" si="0"/>
        <v>0</v>
      </c>
      <c r="B8" s="69" t="s">
        <v>9</v>
      </c>
      <c r="C8" s="71">
        <v>1085</v>
      </c>
      <c r="D8" s="71">
        <v>473</v>
      </c>
      <c r="E8" s="71">
        <v>612</v>
      </c>
      <c r="F8" s="67">
        <v>533</v>
      </c>
      <c r="G8" t="s">
        <v>142</v>
      </c>
      <c r="H8" s="70">
        <v>13</v>
      </c>
      <c r="I8" s="70" t="s">
        <v>45</v>
      </c>
      <c r="J8" s="70">
        <v>1</v>
      </c>
      <c r="L8" s="70">
        <v>11</v>
      </c>
      <c r="M8" s="70" t="s">
        <v>26</v>
      </c>
      <c r="N8" s="70">
        <v>42</v>
      </c>
      <c r="O8" s="70">
        <v>23</v>
      </c>
      <c r="P8" s="70">
        <v>19</v>
      </c>
    </row>
    <row r="9" spans="1:16" ht="17.25">
      <c r="A9" s="74">
        <f t="shared" si="0"/>
        <v>112</v>
      </c>
      <c r="B9" s="69" t="s">
        <v>15</v>
      </c>
      <c r="C9" s="71">
        <f aca="true" t="shared" si="1" ref="C9:C40">SUMIF(M$1:M$65536,B9,N$1:N$65536)</f>
        <v>1233</v>
      </c>
      <c r="D9" s="71">
        <f aca="true" t="shared" si="2" ref="D9:D40">SUMIF(M$1:M$65536,B9,O$1:O$65536)</f>
        <v>932</v>
      </c>
      <c r="E9" s="71">
        <f aca="true" t="shared" si="3" ref="E9:E40">SUMIF(M$1:M$65536,B9,P$1:P$65536)</f>
        <v>301</v>
      </c>
      <c r="F9" s="67">
        <f aca="true" t="shared" si="4" ref="F9:F40">SUMIF(I$1:I$65536,B9,J$1:J$65536)</f>
        <v>941</v>
      </c>
      <c r="H9" s="70">
        <v>14</v>
      </c>
      <c r="I9" s="70" t="s">
        <v>90</v>
      </c>
      <c r="J9" s="70">
        <v>213</v>
      </c>
      <c r="L9" s="70">
        <v>12</v>
      </c>
      <c r="M9" s="70" t="s">
        <v>12</v>
      </c>
      <c r="N9" s="70">
        <v>9648</v>
      </c>
      <c r="O9" s="70">
        <v>5133</v>
      </c>
      <c r="P9" s="70">
        <v>4515</v>
      </c>
    </row>
    <row r="10" spans="1:16" ht="17.25">
      <c r="A10" s="74">
        <f t="shared" si="0"/>
        <v>180</v>
      </c>
      <c r="B10" s="69" t="s">
        <v>17</v>
      </c>
      <c r="C10" s="71">
        <f t="shared" si="1"/>
        <v>537</v>
      </c>
      <c r="D10" s="71">
        <f t="shared" si="2"/>
        <v>302</v>
      </c>
      <c r="E10" s="71">
        <f t="shared" si="3"/>
        <v>235</v>
      </c>
      <c r="F10" s="67">
        <f t="shared" si="4"/>
        <v>377</v>
      </c>
      <c r="H10" s="70">
        <v>21</v>
      </c>
      <c r="I10" s="70" t="s">
        <v>92</v>
      </c>
      <c r="J10" s="70">
        <v>74</v>
      </c>
      <c r="L10" s="70">
        <v>13</v>
      </c>
      <c r="M10" s="70" t="s">
        <v>45</v>
      </c>
      <c r="N10" s="70">
        <v>1</v>
      </c>
      <c r="O10" s="70">
        <v>1</v>
      </c>
      <c r="P10" s="70"/>
    </row>
    <row r="11" spans="1:16" ht="17.25">
      <c r="A11" s="74">
        <f t="shared" si="0"/>
        <v>250</v>
      </c>
      <c r="B11" s="69" t="s">
        <v>18</v>
      </c>
      <c r="C11" s="71">
        <f t="shared" si="1"/>
        <v>276</v>
      </c>
      <c r="D11" s="71">
        <f t="shared" si="2"/>
        <v>84</v>
      </c>
      <c r="E11" s="71">
        <f t="shared" si="3"/>
        <v>192</v>
      </c>
      <c r="F11" s="67">
        <f t="shared" si="4"/>
        <v>164</v>
      </c>
      <c r="H11" s="70">
        <v>25</v>
      </c>
      <c r="I11" s="70" t="s">
        <v>34</v>
      </c>
      <c r="J11" s="70">
        <v>1</v>
      </c>
      <c r="L11" s="70">
        <v>14</v>
      </c>
      <c r="M11" s="70" t="s">
        <v>90</v>
      </c>
      <c r="N11" s="70">
        <v>222</v>
      </c>
      <c r="O11" s="70">
        <v>100</v>
      </c>
      <c r="P11" s="70">
        <v>122</v>
      </c>
    </row>
    <row r="12" spans="1:16" ht="17.25">
      <c r="A12" s="74">
        <f t="shared" si="0"/>
        <v>111</v>
      </c>
      <c r="B12" s="69" t="s">
        <v>16</v>
      </c>
      <c r="C12" s="71">
        <f t="shared" si="1"/>
        <v>272</v>
      </c>
      <c r="D12" s="71">
        <f t="shared" si="2"/>
        <v>184</v>
      </c>
      <c r="E12" s="71">
        <f t="shared" si="3"/>
        <v>88</v>
      </c>
      <c r="F12" s="67">
        <f t="shared" si="4"/>
        <v>186</v>
      </c>
      <c r="H12" s="70">
        <v>30</v>
      </c>
      <c r="I12" s="70" t="s">
        <v>91</v>
      </c>
      <c r="J12" s="70">
        <v>96</v>
      </c>
      <c r="L12" s="70">
        <v>21</v>
      </c>
      <c r="M12" s="70" t="s">
        <v>92</v>
      </c>
      <c r="N12" s="70">
        <v>138</v>
      </c>
      <c r="O12" s="70">
        <v>81</v>
      </c>
      <c r="P12" s="70">
        <v>57</v>
      </c>
    </row>
    <row r="13" spans="1:16" ht="17.25">
      <c r="A13" s="74">
        <f t="shared" si="0"/>
        <v>265</v>
      </c>
      <c r="B13" s="69" t="s">
        <v>10</v>
      </c>
      <c r="C13" s="71">
        <f t="shared" si="1"/>
        <v>143</v>
      </c>
      <c r="D13" s="71">
        <f t="shared" si="2"/>
        <v>98</v>
      </c>
      <c r="E13" s="71">
        <f t="shared" si="3"/>
        <v>45</v>
      </c>
      <c r="F13" s="67">
        <f t="shared" si="4"/>
        <v>65</v>
      </c>
      <c r="H13" s="70">
        <v>32</v>
      </c>
      <c r="I13" s="70" t="s">
        <v>108</v>
      </c>
      <c r="J13" s="70">
        <v>2</v>
      </c>
      <c r="L13" s="70">
        <v>25</v>
      </c>
      <c r="M13" s="70" t="s">
        <v>34</v>
      </c>
      <c r="N13" s="70">
        <v>1</v>
      </c>
      <c r="O13" s="70"/>
      <c r="P13" s="70">
        <v>1</v>
      </c>
    </row>
    <row r="14" spans="1:16" ht="17.25">
      <c r="A14" s="74">
        <f t="shared" si="0"/>
        <v>21</v>
      </c>
      <c r="B14" s="69" t="s">
        <v>92</v>
      </c>
      <c r="C14" s="71">
        <f t="shared" si="1"/>
        <v>138</v>
      </c>
      <c r="D14" s="71">
        <f t="shared" si="2"/>
        <v>81</v>
      </c>
      <c r="E14" s="71">
        <f t="shared" si="3"/>
        <v>57</v>
      </c>
      <c r="F14" s="67">
        <f t="shared" si="4"/>
        <v>74</v>
      </c>
      <c r="H14" s="70">
        <v>33</v>
      </c>
      <c r="I14" s="70" t="s">
        <v>24</v>
      </c>
      <c r="J14" s="70">
        <v>15</v>
      </c>
      <c r="L14" s="70">
        <v>30</v>
      </c>
      <c r="M14" s="70" t="s">
        <v>91</v>
      </c>
      <c r="N14" s="70">
        <v>98</v>
      </c>
      <c r="O14" s="70">
        <v>52</v>
      </c>
      <c r="P14" s="70">
        <v>46</v>
      </c>
    </row>
    <row r="15" spans="1:16" ht="17.25">
      <c r="A15" s="74">
        <f t="shared" si="0"/>
        <v>14</v>
      </c>
      <c r="B15" s="69" t="s">
        <v>90</v>
      </c>
      <c r="C15" s="71">
        <f t="shared" si="1"/>
        <v>222</v>
      </c>
      <c r="D15" s="71">
        <f t="shared" si="2"/>
        <v>100</v>
      </c>
      <c r="E15" s="71">
        <f t="shared" si="3"/>
        <v>122</v>
      </c>
      <c r="F15" s="67">
        <f t="shared" si="4"/>
        <v>213</v>
      </c>
      <c r="H15" s="70">
        <v>35</v>
      </c>
      <c r="I15" s="70" t="s">
        <v>93</v>
      </c>
      <c r="J15" s="70">
        <v>122</v>
      </c>
      <c r="L15" s="70">
        <v>32</v>
      </c>
      <c r="M15" s="70" t="s">
        <v>108</v>
      </c>
      <c r="N15" s="70">
        <v>6</v>
      </c>
      <c r="O15" s="70">
        <v>2</v>
      </c>
      <c r="P15" s="70">
        <v>4</v>
      </c>
    </row>
    <row r="16" spans="1:16" ht="17.25">
      <c r="A16" s="74">
        <f t="shared" si="0"/>
        <v>35</v>
      </c>
      <c r="B16" s="69" t="s">
        <v>93</v>
      </c>
      <c r="C16" s="71">
        <f t="shared" si="1"/>
        <v>161</v>
      </c>
      <c r="D16" s="71">
        <f t="shared" si="2"/>
        <v>103</v>
      </c>
      <c r="E16" s="71">
        <f t="shared" si="3"/>
        <v>58</v>
      </c>
      <c r="F16" s="67">
        <f t="shared" si="4"/>
        <v>122</v>
      </c>
      <c r="H16" s="70">
        <v>37</v>
      </c>
      <c r="I16" s="70" t="s">
        <v>109</v>
      </c>
      <c r="J16" s="70">
        <v>2</v>
      </c>
      <c r="L16" s="70">
        <v>33</v>
      </c>
      <c r="M16" s="70" t="s">
        <v>24</v>
      </c>
      <c r="N16" s="70">
        <v>40</v>
      </c>
      <c r="O16" s="70">
        <v>30</v>
      </c>
      <c r="P16" s="70">
        <v>10</v>
      </c>
    </row>
    <row r="17" spans="1:16" ht="17.25">
      <c r="A17" s="74">
        <f t="shared" si="0"/>
        <v>200</v>
      </c>
      <c r="B17" s="69" t="s">
        <v>19</v>
      </c>
      <c r="C17" s="71">
        <f t="shared" si="1"/>
        <v>104</v>
      </c>
      <c r="D17" s="71">
        <f t="shared" si="2"/>
        <v>74</v>
      </c>
      <c r="E17" s="71">
        <f t="shared" si="3"/>
        <v>30</v>
      </c>
      <c r="F17" s="67">
        <f t="shared" si="4"/>
        <v>42</v>
      </c>
      <c r="H17" s="70">
        <v>39</v>
      </c>
      <c r="I17" s="70" t="s">
        <v>129</v>
      </c>
      <c r="J17" s="70">
        <v>911</v>
      </c>
      <c r="L17" s="70">
        <v>35</v>
      </c>
      <c r="M17" s="70" t="s">
        <v>93</v>
      </c>
      <c r="N17" s="70">
        <v>161</v>
      </c>
      <c r="O17" s="70">
        <v>103</v>
      </c>
      <c r="P17" s="70">
        <v>58</v>
      </c>
    </row>
    <row r="18" spans="1:16" ht="17.25">
      <c r="A18" s="74">
        <f t="shared" si="0"/>
        <v>30</v>
      </c>
      <c r="B18" s="69" t="s">
        <v>91</v>
      </c>
      <c r="C18" s="71">
        <f t="shared" si="1"/>
        <v>98</v>
      </c>
      <c r="D18" s="71">
        <f t="shared" si="2"/>
        <v>52</v>
      </c>
      <c r="E18" s="71">
        <f t="shared" si="3"/>
        <v>46</v>
      </c>
      <c r="F18" s="67">
        <f t="shared" si="4"/>
        <v>96</v>
      </c>
      <c r="H18" s="70">
        <v>42</v>
      </c>
      <c r="I18" s="70" t="s">
        <v>130</v>
      </c>
      <c r="J18" s="70">
        <v>61</v>
      </c>
      <c r="L18" s="70">
        <v>37</v>
      </c>
      <c r="M18" s="70" t="s">
        <v>109</v>
      </c>
      <c r="N18" s="70">
        <v>6</v>
      </c>
      <c r="O18" s="70">
        <v>3</v>
      </c>
      <c r="P18" s="70">
        <v>3</v>
      </c>
    </row>
    <row r="19" spans="1:16" ht="17.25">
      <c r="A19" s="74">
        <f t="shared" si="0"/>
        <v>202</v>
      </c>
      <c r="B19" s="69" t="s">
        <v>25</v>
      </c>
      <c r="C19" s="71">
        <f t="shared" si="1"/>
        <v>57</v>
      </c>
      <c r="D19" s="71">
        <f t="shared" si="2"/>
        <v>29</v>
      </c>
      <c r="E19" s="71">
        <f t="shared" si="3"/>
        <v>28</v>
      </c>
      <c r="F19" s="67">
        <f t="shared" si="4"/>
        <v>27</v>
      </c>
      <c r="H19" s="70">
        <v>46</v>
      </c>
      <c r="I19" s="70" t="s">
        <v>36</v>
      </c>
      <c r="J19" s="70">
        <v>1</v>
      </c>
      <c r="L19" s="70">
        <v>39</v>
      </c>
      <c r="M19" s="70" t="s">
        <v>129</v>
      </c>
      <c r="N19" s="70">
        <v>2255</v>
      </c>
      <c r="O19" s="70">
        <v>915</v>
      </c>
      <c r="P19" s="70">
        <v>1340</v>
      </c>
    </row>
    <row r="20" spans="1:16" ht="17.25">
      <c r="A20" s="74">
        <f t="shared" si="0"/>
        <v>161</v>
      </c>
      <c r="B20" s="69" t="s">
        <v>94</v>
      </c>
      <c r="C20" s="71">
        <f t="shared" si="1"/>
        <v>59</v>
      </c>
      <c r="D20" s="71">
        <f t="shared" si="2"/>
        <v>39</v>
      </c>
      <c r="E20" s="71">
        <f t="shared" si="3"/>
        <v>20</v>
      </c>
      <c r="F20" s="67">
        <f t="shared" si="4"/>
        <v>27</v>
      </c>
      <c r="H20" s="70">
        <v>53</v>
      </c>
      <c r="I20" s="70" t="s">
        <v>42</v>
      </c>
      <c r="J20" s="70">
        <v>2</v>
      </c>
      <c r="L20" s="70">
        <v>42</v>
      </c>
      <c r="M20" s="70" t="s">
        <v>130</v>
      </c>
      <c r="N20" s="70">
        <v>142</v>
      </c>
      <c r="O20" s="70">
        <v>44</v>
      </c>
      <c r="P20" s="70">
        <v>98</v>
      </c>
    </row>
    <row r="21" spans="1:16" ht="17.25">
      <c r="A21" s="74">
        <f t="shared" si="0"/>
        <v>264</v>
      </c>
      <c r="B21" s="69" t="s">
        <v>7</v>
      </c>
      <c r="C21" s="71">
        <f t="shared" si="1"/>
        <v>56</v>
      </c>
      <c r="D21" s="71">
        <f t="shared" si="2"/>
        <v>42</v>
      </c>
      <c r="E21" s="71">
        <f t="shared" si="3"/>
        <v>14</v>
      </c>
      <c r="F21" s="67">
        <f t="shared" si="4"/>
        <v>29</v>
      </c>
      <c r="H21" s="70">
        <v>61</v>
      </c>
      <c r="I21" s="70" t="s">
        <v>116</v>
      </c>
      <c r="J21" s="70">
        <v>1</v>
      </c>
      <c r="L21" s="70">
        <v>43</v>
      </c>
      <c r="M21" s="70" t="s">
        <v>110</v>
      </c>
      <c r="N21" s="70">
        <v>9</v>
      </c>
      <c r="O21" s="70">
        <v>1</v>
      </c>
      <c r="P21" s="70">
        <v>8</v>
      </c>
    </row>
    <row r="22" spans="1:16" ht="17.25">
      <c r="A22" s="74">
        <f t="shared" si="0"/>
        <v>11</v>
      </c>
      <c r="B22" s="69" t="s">
        <v>26</v>
      </c>
      <c r="C22" s="71">
        <f t="shared" si="1"/>
        <v>42</v>
      </c>
      <c r="D22" s="71">
        <f t="shared" si="2"/>
        <v>23</v>
      </c>
      <c r="E22" s="71">
        <f t="shared" si="3"/>
        <v>19</v>
      </c>
      <c r="F22" s="67">
        <f t="shared" si="4"/>
        <v>18</v>
      </c>
      <c r="H22" s="70">
        <v>76</v>
      </c>
      <c r="I22" s="70" t="s">
        <v>131</v>
      </c>
      <c r="J22" s="70">
        <v>1</v>
      </c>
      <c r="L22" s="70">
        <v>46</v>
      </c>
      <c r="M22" s="70" t="s">
        <v>36</v>
      </c>
      <c r="N22" s="70">
        <v>1</v>
      </c>
      <c r="O22" s="70">
        <v>1</v>
      </c>
      <c r="P22" s="70"/>
    </row>
    <row r="23" spans="1:16" ht="17.25">
      <c r="A23" s="74">
        <f t="shared" si="0"/>
        <v>33</v>
      </c>
      <c r="B23" s="69" t="s">
        <v>24</v>
      </c>
      <c r="C23" s="71">
        <f t="shared" si="1"/>
        <v>40</v>
      </c>
      <c r="D23" s="71">
        <f t="shared" si="2"/>
        <v>30</v>
      </c>
      <c r="E23" s="71">
        <f t="shared" si="3"/>
        <v>10</v>
      </c>
      <c r="F23" s="67">
        <f t="shared" si="4"/>
        <v>15</v>
      </c>
      <c r="H23" s="70">
        <v>81</v>
      </c>
      <c r="I23" s="70" t="s">
        <v>98</v>
      </c>
      <c r="J23" s="70">
        <v>8</v>
      </c>
      <c r="L23" s="70">
        <v>53</v>
      </c>
      <c r="M23" s="70" t="s">
        <v>42</v>
      </c>
      <c r="N23" s="70">
        <v>2</v>
      </c>
      <c r="O23" s="70">
        <v>2</v>
      </c>
      <c r="P23" s="70"/>
    </row>
    <row r="24" spans="1:16" ht="17.25">
      <c r="A24" s="74">
        <f t="shared" si="0"/>
        <v>4</v>
      </c>
      <c r="B24" s="69" t="s">
        <v>27</v>
      </c>
      <c r="C24" s="71">
        <f t="shared" si="1"/>
        <v>32</v>
      </c>
      <c r="D24" s="71">
        <f t="shared" si="2"/>
        <v>15</v>
      </c>
      <c r="E24" s="71">
        <f t="shared" si="3"/>
        <v>17</v>
      </c>
      <c r="F24" s="67">
        <f t="shared" si="4"/>
        <v>12</v>
      </c>
      <c r="H24" s="70">
        <v>91</v>
      </c>
      <c r="I24" s="70" t="s">
        <v>99</v>
      </c>
      <c r="J24" s="70">
        <v>8</v>
      </c>
      <c r="L24" s="70">
        <v>61</v>
      </c>
      <c r="M24" s="70" t="s">
        <v>116</v>
      </c>
      <c r="N24" s="70">
        <v>3</v>
      </c>
      <c r="O24" s="70">
        <v>2</v>
      </c>
      <c r="P24" s="70">
        <v>1</v>
      </c>
    </row>
    <row r="25" spans="1:16" ht="17.25">
      <c r="A25" s="74">
        <f t="shared" si="0"/>
        <v>5</v>
      </c>
      <c r="B25" s="69" t="s">
        <v>20</v>
      </c>
      <c r="C25" s="71">
        <f t="shared" si="1"/>
        <v>32</v>
      </c>
      <c r="D25" s="71">
        <f t="shared" si="2"/>
        <v>28</v>
      </c>
      <c r="E25" s="71">
        <f t="shared" si="3"/>
        <v>4</v>
      </c>
      <c r="F25" s="67">
        <f t="shared" si="4"/>
        <v>11</v>
      </c>
      <c r="H25" s="70">
        <v>102</v>
      </c>
      <c r="I25" s="70" t="s">
        <v>83</v>
      </c>
      <c r="J25" s="70">
        <v>3</v>
      </c>
      <c r="L25" s="70">
        <v>62</v>
      </c>
      <c r="M25" s="70" t="s">
        <v>146</v>
      </c>
      <c r="N25" s="70">
        <v>1</v>
      </c>
      <c r="O25" s="70"/>
      <c r="P25" s="70">
        <v>1</v>
      </c>
    </row>
    <row r="26" spans="1:16" ht="17.25">
      <c r="A26" s="74">
        <f t="shared" si="0"/>
        <v>81</v>
      </c>
      <c r="B26" s="69" t="s">
        <v>98</v>
      </c>
      <c r="C26" s="71">
        <f t="shared" si="1"/>
        <v>25</v>
      </c>
      <c r="D26" s="71">
        <f t="shared" si="2"/>
        <v>20</v>
      </c>
      <c r="E26" s="71">
        <f t="shared" si="3"/>
        <v>5</v>
      </c>
      <c r="F26" s="67">
        <f t="shared" si="4"/>
        <v>8</v>
      </c>
      <c r="H26" s="70">
        <v>111</v>
      </c>
      <c r="I26" s="70" t="s">
        <v>16</v>
      </c>
      <c r="J26" s="70">
        <v>186</v>
      </c>
      <c r="L26" s="70">
        <v>76</v>
      </c>
      <c r="M26" s="70" t="s">
        <v>131</v>
      </c>
      <c r="N26" s="70">
        <v>1</v>
      </c>
      <c r="O26" s="70">
        <v>1</v>
      </c>
      <c r="P26" s="70"/>
    </row>
    <row r="27" spans="1:16" ht="17.25">
      <c r="A27" s="74">
        <f t="shared" si="0"/>
        <v>164</v>
      </c>
      <c r="B27" s="69" t="s">
        <v>97</v>
      </c>
      <c r="C27" s="71">
        <f t="shared" si="1"/>
        <v>23</v>
      </c>
      <c r="D27" s="71">
        <f t="shared" si="2"/>
        <v>9</v>
      </c>
      <c r="E27" s="71">
        <f t="shared" si="3"/>
        <v>14</v>
      </c>
      <c r="F27" s="67">
        <f t="shared" si="4"/>
        <v>9</v>
      </c>
      <c r="H27" s="70">
        <v>112</v>
      </c>
      <c r="I27" s="70" t="s">
        <v>15</v>
      </c>
      <c r="J27" s="70">
        <v>941</v>
      </c>
      <c r="L27" s="70">
        <v>80</v>
      </c>
      <c r="M27" s="70" t="s">
        <v>127</v>
      </c>
      <c r="N27" s="70">
        <v>1</v>
      </c>
      <c r="O27" s="70">
        <v>1</v>
      </c>
      <c r="P27" s="70"/>
    </row>
    <row r="28" spans="1:16" ht="17.25">
      <c r="A28" s="74">
        <f t="shared" si="0"/>
        <v>91</v>
      </c>
      <c r="B28" s="69" t="s">
        <v>99</v>
      </c>
      <c r="C28" s="71">
        <f t="shared" si="1"/>
        <v>19</v>
      </c>
      <c r="D28" s="71">
        <f t="shared" si="2"/>
        <v>16</v>
      </c>
      <c r="E28" s="71">
        <f t="shared" si="3"/>
        <v>3</v>
      </c>
      <c r="F28" s="67">
        <f t="shared" si="4"/>
        <v>8</v>
      </c>
      <c r="H28" s="70">
        <v>113</v>
      </c>
      <c r="I28" s="70" t="s">
        <v>111</v>
      </c>
      <c r="J28" s="70">
        <v>4</v>
      </c>
      <c r="L28" s="70">
        <v>81</v>
      </c>
      <c r="M28" s="70" t="s">
        <v>98</v>
      </c>
      <c r="N28" s="70">
        <v>25</v>
      </c>
      <c r="O28" s="70">
        <v>20</v>
      </c>
      <c r="P28" s="70">
        <v>5</v>
      </c>
    </row>
    <row r="29" spans="1:16" ht="17.25">
      <c r="A29" s="74">
        <f t="shared" si="0"/>
        <v>220</v>
      </c>
      <c r="B29" s="69" t="s">
        <v>101</v>
      </c>
      <c r="C29" s="71">
        <f t="shared" si="1"/>
        <v>17</v>
      </c>
      <c r="D29" s="71">
        <f t="shared" si="2"/>
        <v>3</v>
      </c>
      <c r="E29" s="71">
        <f t="shared" si="3"/>
        <v>14</v>
      </c>
      <c r="F29" s="67">
        <f t="shared" si="4"/>
        <v>5</v>
      </c>
      <c r="H29" s="70">
        <v>115</v>
      </c>
      <c r="I29" s="70" t="s">
        <v>33</v>
      </c>
      <c r="J29" s="70">
        <v>3</v>
      </c>
      <c r="L29" s="70">
        <v>91</v>
      </c>
      <c r="M29" s="70" t="s">
        <v>99</v>
      </c>
      <c r="N29" s="70">
        <v>19</v>
      </c>
      <c r="O29" s="70">
        <v>16</v>
      </c>
      <c r="P29" s="70">
        <v>3</v>
      </c>
    </row>
    <row r="30" spans="1:16" ht="17.25">
      <c r="A30" s="74">
        <f t="shared" si="0"/>
        <v>222</v>
      </c>
      <c r="B30" s="69" t="s">
        <v>104</v>
      </c>
      <c r="C30" s="71">
        <f t="shared" si="1"/>
        <v>19</v>
      </c>
      <c r="D30" s="71">
        <f t="shared" si="2"/>
        <v>8</v>
      </c>
      <c r="E30" s="71">
        <f t="shared" si="3"/>
        <v>11</v>
      </c>
      <c r="F30" s="67">
        <f t="shared" si="4"/>
        <v>6</v>
      </c>
      <c r="H30" s="70">
        <v>116</v>
      </c>
      <c r="I30" s="70" t="s">
        <v>32</v>
      </c>
      <c r="J30" s="70">
        <v>1</v>
      </c>
      <c r="L30" s="70">
        <v>93</v>
      </c>
      <c r="M30" s="70" t="s">
        <v>43</v>
      </c>
      <c r="N30" s="70">
        <v>1</v>
      </c>
      <c r="O30" s="70">
        <v>1</v>
      </c>
      <c r="P30" s="70"/>
    </row>
    <row r="31" spans="1:16" ht="17.25">
      <c r="A31" s="74">
        <f t="shared" si="0"/>
        <v>185</v>
      </c>
      <c r="B31" s="69" t="s">
        <v>103</v>
      </c>
      <c r="C31" s="71">
        <f t="shared" si="1"/>
        <v>18</v>
      </c>
      <c r="D31" s="71">
        <f t="shared" si="2"/>
        <v>16</v>
      </c>
      <c r="E31" s="71">
        <f t="shared" si="3"/>
        <v>2</v>
      </c>
      <c r="F31" s="67">
        <f t="shared" si="4"/>
        <v>5</v>
      </c>
      <c r="H31" s="70">
        <v>117</v>
      </c>
      <c r="I31" s="70" t="s">
        <v>102</v>
      </c>
      <c r="J31" s="70">
        <v>3</v>
      </c>
      <c r="L31" s="70">
        <v>101</v>
      </c>
      <c r="M31" s="70" t="s">
        <v>37</v>
      </c>
      <c r="N31" s="70">
        <v>2</v>
      </c>
      <c r="O31" s="70">
        <v>1</v>
      </c>
      <c r="P31" s="70">
        <v>1</v>
      </c>
    </row>
    <row r="32" spans="1:16" ht="17.25">
      <c r="A32" s="74">
        <f t="shared" si="0"/>
        <v>255</v>
      </c>
      <c r="B32" s="69" t="s">
        <v>106</v>
      </c>
      <c r="C32" s="71">
        <f t="shared" si="1"/>
        <v>16</v>
      </c>
      <c r="D32" s="71">
        <f t="shared" si="2"/>
        <v>14</v>
      </c>
      <c r="E32" s="71">
        <f t="shared" si="3"/>
        <v>2</v>
      </c>
      <c r="F32" s="67">
        <f t="shared" si="4"/>
        <v>6</v>
      </c>
      <c r="H32" s="70">
        <v>130</v>
      </c>
      <c r="I32" s="70" t="s">
        <v>100</v>
      </c>
      <c r="J32" s="70">
        <v>4</v>
      </c>
      <c r="L32" s="70">
        <v>102</v>
      </c>
      <c r="M32" s="70" t="s">
        <v>83</v>
      </c>
      <c r="N32" s="70">
        <v>3</v>
      </c>
      <c r="O32" s="70">
        <v>1</v>
      </c>
      <c r="P32" s="70">
        <v>2</v>
      </c>
    </row>
    <row r="33" spans="1:16" ht="17.25">
      <c r="A33" s="74">
        <f t="shared" si="0"/>
        <v>182</v>
      </c>
      <c r="B33" s="69" t="s">
        <v>96</v>
      </c>
      <c r="C33" s="71">
        <f t="shared" si="1"/>
        <v>14</v>
      </c>
      <c r="D33" s="71">
        <f t="shared" si="2"/>
        <v>10</v>
      </c>
      <c r="E33" s="71">
        <f t="shared" si="3"/>
        <v>4</v>
      </c>
      <c r="F33" s="67">
        <f t="shared" si="4"/>
        <v>8</v>
      </c>
      <c r="H33" s="70">
        <v>139</v>
      </c>
      <c r="I33" s="70" t="s">
        <v>132</v>
      </c>
      <c r="J33" s="70">
        <v>33</v>
      </c>
      <c r="L33" s="70">
        <v>111</v>
      </c>
      <c r="M33" s="70" t="s">
        <v>16</v>
      </c>
      <c r="N33" s="70">
        <v>272</v>
      </c>
      <c r="O33" s="70">
        <v>184</v>
      </c>
      <c r="P33" s="70">
        <v>88</v>
      </c>
    </row>
    <row r="34" spans="1:16" ht="17.25">
      <c r="A34" s="74">
        <f t="shared" si="0"/>
        <v>166</v>
      </c>
      <c r="B34" s="69" t="s">
        <v>95</v>
      </c>
      <c r="C34" s="71">
        <f t="shared" si="1"/>
        <v>24</v>
      </c>
      <c r="D34" s="71">
        <f t="shared" si="2"/>
        <v>9</v>
      </c>
      <c r="E34" s="71">
        <f t="shared" si="3"/>
        <v>15</v>
      </c>
      <c r="F34" s="67">
        <f t="shared" si="4"/>
        <v>16</v>
      </c>
      <c r="H34" s="70">
        <v>140</v>
      </c>
      <c r="I34" s="70" t="s">
        <v>133</v>
      </c>
      <c r="J34" s="70">
        <v>500</v>
      </c>
      <c r="L34" s="70">
        <v>112</v>
      </c>
      <c r="M34" s="70" t="s">
        <v>15</v>
      </c>
      <c r="N34" s="70">
        <v>1233</v>
      </c>
      <c r="O34" s="70">
        <v>932</v>
      </c>
      <c r="P34" s="70">
        <v>301</v>
      </c>
    </row>
    <row r="35" spans="1:16" ht="17.25">
      <c r="A35" s="74">
        <f t="shared" si="0"/>
        <v>43</v>
      </c>
      <c r="B35" s="69" t="s">
        <v>110</v>
      </c>
      <c r="C35" s="71">
        <f t="shared" si="1"/>
        <v>9</v>
      </c>
      <c r="D35" s="71">
        <f t="shared" si="2"/>
        <v>1</v>
      </c>
      <c r="E35" s="71">
        <f t="shared" si="3"/>
        <v>8</v>
      </c>
      <c r="F35" s="67">
        <f t="shared" si="4"/>
        <v>0</v>
      </c>
      <c r="H35" s="70">
        <v>143</v>
      </c>
      <c r="I35" s="70" t="s">
        <v>31</v>
      </c>
      <c r="J35" s="70">
        <v>2</v>
      </c>
      <c r="L35" s="70">
        <v>113</v>
      </c>
      <c r="M35" s="70" t="s">
        <v>111</v>
      </c>
      <c r="N35" s="70">
        <v>10</v>
      </c>
      <c r="O35" s="70">
        <v>7</v>
      </c>
      <c r="P35" s="70">
        <v>3</v>
      </c>
    </row>
    <row r="36" spans="1:16" ht="17.25">
      <c r="A36" s="74">
        <f t="shared" si="0"/>
        <v>269</v>
      </c>
      <c r="B36" s="69" t="s">
        <v>113</v>
      </c>
      <c r="C36" s="71">
        <f t="shared" si="1"/>
        <v>17</v>
      </c>
      <c r="D36" s="71">
        <f t="shared" si="2"/>
        <v>3</v>
      </c>
      <c r="E36" s="71">
        <f t="shared" si="3"/>
        <v>14</v>
      </c>
      <c r="F36" s="67">
        <f t="shared" si="4"/>
        <v>8</v>
      </c>
      <c r="H36" s="70">
        <v>157</v>
      </c>
      <c r="I36" s="70" t="s">
        <v>51</v>
      </c>
      <c r="J36" s="70">
        <v>1</v>
      </c>
      <c r="L36" s="70">
        <v>115</v>
      </c>
      <c r="M36" s="70" t="s">
        <v>33</v>
      </c>
      <c r="N36" s="70">
        <v>5</v>
      </c>
      <c r="O36" s="70">
        <v>3</v>
      </c>
      <c r="P36" s="70">
        <v>2</v>
      </c>
    </row>
    <row r="37" spans="1:16" ht="17.25">
      <c r="A37" s="74">
        <f t="shared" si="0"/>
        <v>270</v>
      </c>
      <c r="B37" s="69" t="s">
        <v>107</v>
      </c>
      <c r="C37" s="71">
        <f t="shared" si="1"/>
        <v>13</v>
      </c>
      <c r="D37" s="71">
        <f t="shared" si="2"/>
        <v>7</v>
      </c>
      <c r="E37" s="71">
        <f t="shared" si="3"/>
        <v>6</v>
      </c>
      <c r="F37" s="67">
        <f t="shared" si="4"/>
        <v>4</v>
      </c>
      <c r="H37" s="70">
        <v>158</v>
      </c>
      <c r="I37" s="70" t="s">
        <v>125</v>
      </c>
      <c r="J37" s="70">
        <v>1</v>
      </c>
      <c r="L37" s="70">
        <v>116</v>
      </c>
      <c r="M37" s="70" t="s">
        <v>32</v>
      </c>
      <c r="N37" s="70">
        <v>2</v>
      </c>
      <c r="O37" s="70">
        <v>2</v>
      </c>
      <c r="P37" s="70"/>
    </row>
    <row r="38" spans="1:16" ht="17.25">
      <c r="A38" s="74">
        <f t="shared" si="0"/>
        <v>117</v>
      </c>
      <c r="B38" s="69" t="s">
        <v>102</v>
      </c>
      <c r="C38" s="71">
        <f t="shared" si="1"/>
        <v>12</v>
      </c>
      <c r="D38" s="71">
        <f t="shared" si="2"/>
        <v>8</v>
      </c>
      <c r="E38" s="71">
        <f t="shared" si="3"/>
        <v>4</v>
      </c>
      <c r="F38" s="67">
        <f t="shared" si="4"/>
        <v>3</v>
      </c>
      <c r="H38" s="70">
        <v>160</v>
      </c>
      <c r="I38" s="70" t="s">
        <v>52</v>
      </c>
      <c r="J38" s="70">
        <v>1</v>
      </c>
      <c r="L38" s="70">
        <v>117</v>
      </c>
      <c r="M38" s="70" t="s">
        <v>102</v>
      </c>
      <c r="N38" s="70">
        <v>12</v>
      </c>
      <c r="O38" s="70">
        <v>8</v>
      </c>
      <c r="P38" s="70">
        <v>4</v>
      </c>
    </row>
    <row r="39" spans="1:16" ht="17.25">
      <c r="A39" s="74">
        <f t="shared" si="0"/>
        <v>113</v>
      </c>
      <c r="B39" s="69" t="s">
        <v>111</v>
      </c>
      <c r="C39" s="71">
        <f t="shared" si="1"/>
        <v>10</v>
      </c>
      <c r="D39" s="71">
        <f t="shared" si="2"/>
        <v>7</v>
      </c>
      <c r="E39" s="71">
        <f t="shared" si="3"/>
        <v>3</v>
      </c>
      <c r="F39" s="67">
        <f t="shared" si="4"/>
        <v>4</v>
      </c>
      <c r="H39" s="70">
        <v>161</v>
      </c>
      <c r="I39" s="70" t="s">
        <v>94</v>
      </c>
      <c r="J39" s="70">
        <v>27</v>
      </c>
      <c r="L39" s="70">
        <v>130</v>
      </c>
      <c r="M39" s="70" t="s">
        <v>100</v>
      </c>
      <c r="N39" s="70">
        <v>4</v>
      </c>
      <c r="O39" s="70">
        <v>3</v>
      </c>
      <c r="P39" s="70">
        <v>1</v>
      </c>
    </row>
    <row r="40" spans="1:16" ht="17.25">
      <c r="A40" s="74">
        <f t="shared" si="0"/>
        <v>115</v>
      </c>
      <c r="B40" s="69" t="s">
        <v>33</v>
      </c>
      <c r="C40" s="71">
        <f t="shared" si="1"/>
        <v>5</v>
      </c>
      <c r="D40" s="71">
        <f t="shared" si="2"/>
        <v>3</v>
      </c>
      <c r="E40" s="71">
        <f t="shared" si="3"/>
        <v>2</v>
      </c>
      <c r="F40" s="67">
        <f t="shared" si="4"/>
        <v>3</v>
      </c>
      <c r="H40" s="70">
        <v>164</v>
      </c>
      <c r="I40" s="70" t="s">
        <v>97</v>
      </c>
      <c r="J40" s="70">
        <v>9</v>
      </c>
      <c r="L40" s="70">
        <v>139</v>
      </c>
      <c r="M40" s="70" t="s">
        <v>132</v>
      </c>
      <c r="N40" s="70">
        <v>55</v>
      </c>
      <c r="O40" s="70">
        <v>30</v>
      </c>
      <c r="P40" s="70">
        <v>25</v>
      </c>
    </row>
    <row r="41" spans="1:16" ht="17.25">
      <c r="A41" s="74">
        <f t="shared" si="0"/>
        <v>263</v>
      </c>
      <c r="B41" s="69" t="s">
        <v>35</v>
      </c>
      <c r="C41" s="71">
        <f aca="true" t="shared" si="5" ref="C41:C72">SUMIF(M$1:M$65536,B41,N$1:N$65536)</f>
        <v>7</v>
      </c>
      <c r="D41" s="71">
        <f aca="true" t="shared" si="6" ref="D41:D72">SUMIF(M$1:M$65536,B41,O$1:O$65536)</f>
        <v>5</v>
      </c>
      <c r="E41" s="71">
        <f aca="true" t="shared" si="7" ref="E41:E72">SUMIF(M$1:M$65536,B41,P$1:P$65536)</f>
        <v>2</v>
      </c>
      <c r="F41" s="67">
        <f aca="true" t="shared" si="8" ref="F41:F72">SUMIF(I$1:I$65536,B41,J$1:J$65536)</f>
        <v>1</v>
      </c>
      <c r="H41" s="70">
        <v>166</v>
      </c>
      <c r="I41" s="70" t="s">
        <v>95</v>
      </c>
      <c r="J41" s="70">
        <v>16</v>
      </c>
      <c r="L41" s="70">
        <v>140</v>
      </c>
      <c r="M41" s="70" t="s">
        <v>133</v>
      </c>
      <c r="N41" s="70">
        <v>1030</v>
      </c>
      <c r="O41" s="70">
        <v>443</v>
      </c>
      <c r="P41" s="70">
        <v>587</v>
      </c>
    </row>
    <row r="42" spans="1:16" ht="17.25">
      <c r="A42" s="74">
        <f t="shared" si="0"/>
        <v>32</v>
      </c>
      <c r="B42" s="69" t="s">
        <v>108</v>
      </c>
      <c r="C42" s="71">
        <f t="shared" si="5"/>
        <v>6</v>
      </c>
      <c r="D42" s="71">
        <f t="shared" si="6"/>
        <v>2</v>
      </c>
      <c r="E42" s="71">
        <f t="shared" si="7"/>
        <v>4</v>
      </c>
      <c r="F42" s="67">
        <f t="shared" si="8"/>
        <v>2</v>
      </c>
      <c r="H42" s="70">
        <v>167</v>
      </c>
      <c r="I42" s="70" t="s">
        <v>124</v>
      </c>
      <c r="J42" s="70">
        <v>1</v>
      </c>
      <c r="L42" s="70">
        <v>143</v>
      </c>
      <c r="M42" s="70" t="s">
        <v>31</v>
      </c>
      <c r="N42" s="70">
        <v>3</v>
      </c>
      <c r="O42" s="70">
        <v>2</v>
      </c>
      <c r="P42" s="70">
        <v>1</v>
      </c>
    </row>
    <row r="43" spans="1:16" ht="17.25">
      <c r="A43" s="74">
        <f t="shared" si="0"/>
        <v>235</v>
      </c>
      <c r="B43" s="69" t="s">
        <v>112</v>
      </c>
      <c r="C43" s="71">
        <f t="shared" si="5"/>
        <v>8</v>
      </c>
      <c r="D43" s="71">
        <f t="shared" si="6"/>
        <v>6</v>
      </c>
      <c r="E43" s="71">
        <f t="shared" si="7"/>
        <v>2</v>
      </c>
      <c r="F43" s="67">
        <f t="shared" si="8"/>
        <v>3</v>
      </c>
      <c r="H43" s="70">
        <v>180</v>
      </c>
      <c r="I43" s="70" t="s">
        <v>17</v>
      </c>
      <c r="J43" s="70">
        <v>377</v>
      </c>
      <c r="L43" s="70">
        <v>150</v>
      </c>
      <c r="M43" s="70" t="s">
        <v>29</v>
      </c>
      <c r="N43" s="70">
        <v>2</v>
      </c>
      <c r="O43" s="70"/>
      <c r="P43" s="70">
        <v>2</v>
      </c>
    </row>
    <row r="44" spans="1:16" ht="17.25">
      <c r="A44" s="74">
        <f t="shared" si="0"/>
        <v>240</v>
      </c>
      <c r="B44" s="69" t="s">
        <v>105</v>
      </c>
      <c r="C44" s="71">
        <f t="shared" si="5"/>
        <v>9</v>
      </c>
      <c r="D44" s="71">
        <f t="shared" si="6"/>
        <v>3</v>
      </c>
      <c r="E44" s="71">
        <f t="shared" si="7"/>
        <v>6</v>
      </c>
      <c r="F44" s="67">
        <f t="shared" si="8"/>
        <v>4</v>
      </c>
      <c r="H44" s="70">
        <v>182</v>
      </c>
      <c r="I44" s="70" t="s">
        <v>96</v>
      </c>
      <c r="J44" s="70">
        <v>8</v>
      </c>
      <c r="L44" s="70">
        <v>157</v>
      </c>
      <c r="M44" s="70" t="s">
        <v>51</v>
      </c>
      <c r="N44" s="70">
        <v>1</v>
      </c>
      <c r="O44" s="70">
        <v>1</v>
      </c>
      <c r="P44" s="70"/>
    </row>
    <row r="45" spans="1:16" ht="17.25">
      <c r="A45" s="74">
        <f t="shared" si="0"/>
        <v>37</v>
      </c>
      <c r="B45" s="69" t="s">
        <v>109</v>
      </c>
      <c r="C45" s="71">
        <f t="shared" si="5"/>
        <v>6</v>
      </c>
      <c r="D45" s="71">
        <f t="shared" si="6"/>
        <v>3</v>
      </c>
      <c r="E45" s="71">
        <f t="shared" si="7"/>
        <v>3</v>
      </c>
      <c r="F45" s="67">
        <f t="shared" si="8"/>
        <v>2</v>
      </c>
      <c r="H45" s="70">
        <v>185</v>
      </c>
      <c r="I45" s="70" t="s">
        <v>103</v>
      </c>
      <c r="J45" s="70">
        <v>5</v>
      </c>
      <c r="L45" s="70">
        <v>158</v>
      </c>
      <c r="M45" s="70" t="s">
        <v>125</v>
      </c>
      <c r="N45" s="70">
        <v>3</v>
      </c>
      <c r="O45" s="70">
        <v>2</v>
      </c>
      <c r="P45" s="70">
        <v>1</v>
      </c>
    </row>
    <row r="46" spans="1:16" ht="17.25">
      <c r="A46" s="74">
        <f t="shared" si="0"/>
        <v>205</v>
      </c>
      <c r="B46" s="69" t="s">
        <v>120</v>
      </c>
      <c r="C46" s="71">
        <f t="shared" si="5"/>
        <v>6</v>
      </c>
      <c r="D46" s="71">
        <f t="shared" si="6"/>
        <v>2</v>
      </c>
      <c r="E46" s="71">
        <f t="shared" si="7"/>
        <v>4</v>
      </c>
      <c r="F46" s="67">
        <f t="shared" si="8"/>
        <v>0</v>
      </c>
      <c r="H46" s="70">
        <v>200</v>
      </c>
      <c r="I46" s="70" t="s">
        <v>19</v>
      </c>
      <c r="J46" s="70">
        <v>42</v>
      </c>
      <c r="L46" s="70">
        <v>160</v>
      </c>
      <c r="M46" s="70" t="s">
        <v>52</v>
      </c>
      <c r="N46" s="70">
        <v>1</v>
      </c>
      <c r="O46" s="70">
        <v>1</v>
      </c>
      <c r="P46" s="70"/>
    </row>
    <row r="47" spans="1:16" ht="17.25">
      <c r="A47" s="74">
        <f t="shared" si="0"/>
        <v>1</v>
      </c>
      <c r="B47" s="69" t="s">
        <v>115</v>
      </c>
      <c r="C47" s="71">
        <f t="shared" si="5"/>
        <v>10</v>
      </c>
      <c r="D47" s="71">
        <f t="shared" si="6"/>
        <v>8</v>
      </c>
      <c r="E47" s="71">
        <f t="shared" si="7"/>
        <v>2</v>
      </c>
      <c r="F47" s="67">
        <f t="shared" si="8"/>
        <v>6</v>
      </c>
      <c r="H47" s="70">
        <v>202</v>
      </c>
      <c r="I47" s="70" t="s">
        <v>25</v>
      </c>
      <c r="J47" s="70">
        <v>27</v>
      </c>
      <c r="L47" s="70">
        <v>161</v>
      </c>
      <c r="M47" s="70" t="s">
        <v>94</v>
      </c>
      <c r="N47" s="70">
        <v>59</v>
      </c>
      <c r="O47" s="70">
        <v>39</v>
      </c>
      <c r="P47" s="70">
        <v>20</v>
      </c>
    </row>
    <row r="48" spans="1:16" ht="17.25">
      <c r="A48" s="74">
        <f t="shared" si="0"/>
        <v>130</v>
      </c>
      <c r="B48" s="69" t="s">
        <v>100</v>
      </c>
      <c r="C48" s="71">
        <f t="shared" si="5"/>
        <v>4</v>
      </c>
      <c r="D48" s="71">
        <f t="shared" si="6"/>
        <v>3</v>
      </c>
      <c r="E48" s="71">
        <f t="shared" si="7"/>
        <v>1</v>
      </c>
      <c r="F48" s="67">
        <f t="shared" si="8"/>
        <v>4</v>
      </c>
      <c r="H48" s="70">
        <v>203</v>
      </c>
      <c r="I48" s="70" t="s">
        <v>14</v>
      </c>
      <c r="J48" s="70">
        <v>771</v>
      </c>
      <c r="L48" s="70">
        <v>164</v>
      </c>
      <c r="M48" s="70" t="s">
        <v>97</v>
      </c>
      <c r="N48" s="70">
        <v>23</v>
      </c>
      <c r="O48" s="70">
        <v>9</v>
      </c>
      <c r="P48" s="70">
        <v>14</v>
      </c>
    </row>
    <row r="49" spans="1:16" ht="17.25">
      <c r="A49" s="74">
        <f t="shared" si="0"/>
        <v>601</v>
      </c>
      <c r="B49" s="69" t="s">
        <v>114</v>
      </c>
      <c r="C49" s="71">
        <f t="shared" si="5"/>
        <v>3</v>
      </c>
      <c r="D49" s="71">
        <f t="shared" si="6"/>
        <v>3</v>
      </c>
      <c r="E49" s="71">
        <f t="shared" si="7"/>
        <v>0</v>
      </c>
      <c r="F49" s="67">
        <f t="shared" si="8"/>
        <v>1</v>
      </c>
      <c r="H49" s="70">
        <v>204</v>
      </c>
      <c r="I49" s="70" t="s">
        <v>13</v>
      </c>
      <c r="J49" s="70">
        <v>1427</v>
      </c>
      <c r="L49" s="70">
        <v>166</v>
      </c>
      <c r="M49" s="70" t="s">
        <v>95</v>
      </c>
      <c r="N49" s="70">
        <v>24</v>
      </c>
      <c r="O49" s="70">
        <v>9</v>
      </c>
      <c r="P49" s="70">
        <v>15</v>
      </c>
    </row>
    <row r="50" spans="1:16" ht="17.25">
      <c r="A50" s="74">
        <f t="shared" si="0"/>
        <v>254</v>
      </c>
      <c r="B50" s="69" t="s">
        <v>117</v>
      </c>
      <c r="C50" s="71">
        <f t="shared" si="5"/>
        <v>5</v>
      </c>
      <c r="D50" s="71">
        <f t="shared" si="6"/>
        <v>4</v>
      </c>
      <c r="E50" s="71">
        <f t="shared" si="7"/>
        <v>1</v>
      </c>
      <c r="F50" s="67">
        <f t="shared" si="8"/>
        <v>3</v>
      </c>
      <c r="H50" s="70">
        <v>220</v>
      </c>
      <c r="I50" s="70" t="s">
        <v>101</v>
      </c>
      <c r="J50" s="70">
        <v>5</v>
      </c>
      <c r="L50" s="70">
        <v>167</v>
      </c>
      <c r="M50" s="70" t="s">
        <v>124</v>
      </c>
      <c r="N50" s="70">
        <v>2</v>
      </c>
      <c r="O50" s="70">
        <v>2</v>
      </c>
      <c r="P50" s="70"/>
    </row>
    <row r="51" spans="1:16" ht="17.25">
      <c r="A51" s="74">
        <f t="shared" si="0"/>
        <v>61</v>
      </c>
      <c r="B51" s="69" t="s">
        <v>116</v>
      </c>
      <c r="C51" s="71">
        <f t="shared" si="5"/>
        <v>3</v>
      </c>
      <c r="D51" s="71">
        <f t="shared" si="6"/>
        <v>2</v>
      </c>
      <c r="E51" s="71">
        <f t="shared" si="7"/>
        <v>1</v>
      </c>
      <c r="F51" s="67">
        <f t="shared" si="8"/>
        <v>1</v>
      </c>
      <c r="H51" s="70">
        <v>221</v>
      </c>
      <c r="I51" s="70" t="s">
        <v>85</v>
      </c>
      <c r="J51" s="70">
        <v>2</v>
      </c>
      <c r="L51" s="70">
        <v>175</v>
      </c>
      <c r="M51" s="70" t="s">
        <v>49</v>
      </c>
      <c r="N51" s="70">
        <v>1</v>
      </c>
      <c r="O51" s="70">
        <v>1</v>
      </c>
      <c r="P51" s="70"/>
    </row>
    <row r="52" spans="1:16" ht="17.25">
      <c r="A52" s="74">
        <f t="shared" si="0"/>
        <v>150</v>
      </c>
      <c r="B52" s="69" t="s">
        <v>29</v>
      </c>
      <c r="C52" s="71">
        <f t="shared" si="5"/>
        <v>2</v>
      </c>
      <c r="D52" s="71">
        <f t="shared" si="6"/>
        <v>0</v>
      </c>
      <c r="E52" s="71">
        <f t="shared" si="7"/>
        <v>2</v>
      </c>
      <c r="F52" s="67">
        <f t="shared" si="8"/>
        <v>0</v>
      </c>
      <c r="H52" s="70">
        <v>222</v>
      </c>
      <c r="I52" s="70" t="s">
        <v>104</v>
      </c>
      <c r="J52" s="70">
        <v>6</v>
      </c>
      <c r="L52" s="70">
        <v>180</v>
      </c>
      <c r="M52" s="70" t="s">
        <v>17</v>
      </c>
      <c r="N52" s="70">
        <v>537</v>
      </c>
      <c r="O52" s="70">
        <v>302</v>
      </c>
      <c r="P52" s="70">
        <v>235</v>
      </c>
    </row>
    <row r="53" spans="1:16" ht="17.25">
      <c r="A53" s="74">
        <f t="shared" si="0"/>
        <v>143</v>
      </c>
      <c r="B53" s="69" t="s">
        <v>31</v>
      </c>
      <c r="C53" s="71">
        <f t="shared" si="5"/>
        <v>3</v>
      </c>
      <c r="D53" s="71">
        <f t="shared" si="6"/>
        <v>2</v>
      </c>
      <c r="E53" s="71">
        <f t="shared" si="7"/>
        <v>1</v>
      </c>
      <c r="F53" s="67">
        <f t="shared" si="8"/>
        <v>2</v>
      </c>
      <c r="H53" s="70">
        <v>232</v>
      </c>
      <c r="I53" s="70" t="s">
        <v>40</v>
      </c>
      <c r="J53" s="70">
        <v>2</v>
      </c>
      <c r="L53" s="70">
        <v>182</v>
      </c>
      <c r="M53" s="70" t="s">
        <v>96</v>
      </c>
      <c r="N53" s="70">
        <v>14</v>
      </c>
      <c r="O53" s="70">
        <v>10</v>
      </c>
      <c r="P53" s="70">
        <v>4</v>
      </c>
    </row>
    <row r="54" spans="1:16" ht="17.25">
      <c r="A54" s="74">
        <f t="shared" si="0"/>
        <v>236</v>
      </c>
      <c r="B54" s="69" t="s">
        <v>41</v>
      </c>
      <c r="C54" s="71">
        <f t="shared" si="5"/>
        <v>4</v>
      </c>
      <c r="D54" s="71">
        <f t="shared" si="6"/>
        <v>3</v>
      </c>
      <c r="E54" s="71">
        <f t="shared" si="7"/>
        <v>1</v>
      </c>
      <c r="F54" s="67">
        <f t="shared" si="8"/>
        <v>2</v>
      </c>
      <c r="H54" s="70">
        <v>235</v>
      </c>
      <c r="I54" s="70" t="s">
        <v>112</v>
      </c>
      <c r="J54" s="70">
        <v>3</v>
      </c>
      <c r="L54" s="70">
        <v>184</v>
      </c>
      <c r="M54" s="70" t="s">
        <v>46</v>
      </c>
      <c r="N54" s="70">
        <v>1</v>
      </c>
      <c r="O54" s="70">
        <v>1</v>
      </c>
      <c r="P54" s="70"/>
    </row>
    <row r="55" spans="1:16" ht="17.25">
      <c r="A55" s="74">
        <f t="shared" si="0"/>
        <v>10</v>
      </c>
      <c r="B55" s="69" t="s">
        <v>123</v>
      </c>
      <c r="C55" s="71">
        <f t="shared" si="5"/>
        <v>3</v>
      </c>
      <c r="D55" s="71">
        <f t="shared" si="6"/>
        <v>3</v>
      </c>
      <c r="E55" s="71">
        <f t="shared" si="7"/>
        <v>0</v>
      </c>
      <c r="F55" s="67">
        <f t="shared" si="8"/>
        <v>0</v>
      </c>
      <c r="H55" s="70">
        <v>236</v>
      </c>
      <c r="I55" s="70" t="s">
        <v>41</v>
      </c>
      <c r="J55" s="70">
        <v>2</v>
      </c>
      <c r="L55" s="70">
        <v>185</v>
      </c>
      <c r="M55" s="70" t="s">
        <v>103</v>
      </c>
      <c r="N55" s="70">
        <v>18</v>
      </c>
      <c r="O55" s="70">
        <v>16</v>
      </c>
      <c r="P55" s="70">
        <v>2</v>
      </c>
    </row>
    <row r="56" spans="1:16" ht="17.25">
      <c r="A56" s="74">
        <f t="shared" si="0"/>
        <v>261</v>
      </c>
      <c r="B56" s="69" t="s">
        <v>22</v>
      </c>
      <c r="C56" s="71">
        <f t="shared" si="5"/>
        <v>4</v>
      </c>
      <c r="D56" s="71">
        <f t="shared" si="6"/>
        <v>1</v>
      </c>
      <c r="E56" s="71">
        <f t="shared" si="7"/>
        <v>3</v>
      </c>
      <c r="F56" s="67">
        <f t="shared" si="8"/>
        <v>4</v>
      </c>
      <c r="H56" s="70">
        <v>237</v>
      </c>
      <c r="I56" s="70" t="s">
        <v>38</v>
      </c>
      <c r="J56" s="70">
        <v>1</v>
      </c>
      <c r="L56" s="70">
        <v>200</v>
      </c>
      <c r="M56" s="70" t="s">
        <v>19</v>
      </c>
      <c r="N56" s="70">
        <v>104</v>
      </c>
      <c r="O56" s="70">
        <v>74</v>
      </c>
      <c r="P56" s="70">
        <v>30</v>
      </c>
    </row>
    <row r="57" spans="1:16" ht="17.25">
      <c r="A57" s="74">
        <f t="shared" si="0"/>
        <v>116</v>
      </c>
      <c r="B57" s="69" t="s">
        <v>32</v>
      </c>
      <c r="C57" s="71">
        <f t="shared" si="5"/>
        <v>2</v>
      </c>
      <c r="D57" s="71">
        <f t="shared" si="6"/>
        <v>2</v>
      </c>
      <c r="E57" s="71">
        <f t="shared" si="7"/>
        <v>0</v>
      </c>
      <c r="F57" s="67">
        <f t="shared" si="8"/>
        <v>1</v>
      </c>
      <c r="H57" s="70">
        <v>240</v>
      </c>
      <c r="I57" s="70" t="s">
        <v>105</v>
      </c>
      <c r="J57" s="70">
        <v>4</v>
      </c>
      <c r="L57" s="70">
        <v>202</v>
      </c>
      <c r="M57" s="70" t="s">
        <v>25</v>
      </c>
      <c r="N57" s="70">
        <v>57</v>
      </c>
      <c r="O57" s="70">
        <v>29</v>
      </c>
      <c r="P57" s="70">
        <v>28</v>
      </c>
    </row>
    <row r="58" spans="1:16" ht="17.25">
      <c r="A58" s="74">
        <f t="shared" si="0"/>
        <v>6</v>
      </c>
      <c r="B58" s="69" t="s">
        <v>39</v>
      </c>
      <c r="C58" s="71">
        <f t="shared" si="5"/>
        <v>1</v>
      </c>
      <c r="D58" s="71">
        <f t="shared" si="6"/>
        <v>1</v>
      </c>
      <c r="E58" s="71">
        <f t="shared" si="7"/>
        <v>0</v>
      </c>
      <c r="F58" s="67">
        <f t="shared" si="8"/>
        <v>0</v>
      </c>
      <c r="H58" s="70">
        <v>250</v>
      </c>
      <c r="I58" s="70" t="s">
        <v>18</v>
      </c>
      <c r="J58" s="70">
        <v>164</v>
      </c>
      <c r="L58" s="70">
        <v>203</v>
      </c>
      <c r="M58" s="70" t="s">
        <v>14</v>
      </c>
      <c r="N58" s="70">
        <v>1790</v>
      </c>
      <c r="O58" s="70">
        <v>904</v>
      </c>
      <c r="P58" s="70">
        <v>886</v>
      </c>
    </row>
    <row r="59" spans="1:16" ht="17.25">
      <c r="A59" s="74">
        <f t="shared" si="0"/>
        <v>93</v>
      </c>
      <c r="B59" s="69" t="s">
        <v>43</v>
      </c>
      <c r="C59" s="71">
        <f t="shared" si="5"/>
        <v>1</v>
      </c>
      <c r="D59" s="71">
        <f t="shared" si="6"/>
        <v>1</v>
      </c>
      <c r="E59" s="71">
        <f t="shared" si="7"/>
        <v>0</v>
      </c>
      <c r="F59" s="67">
        <f t="shared" si="8"/>
        <v>0</v>
      </c>
      <c r="H59" s="70">
        <v>251</v>
      </c>
      <c r="I59" s="70" t="s">
        <v>134</v>
      </c>
      <c r="J59" s="70">
        <v>1</v>
      </c>
      <c r="L59" s="70">
        <v>204</v>
      </c>
      <c r="M59" s="70" t="s">
        <v>13</v>
      </c>
      <c r="N59" s="70">
        <v>4164</v>
      </c>
      <c r="O59" s="70">
        <v>1361</v>
      </c>
      <c r="P59" s="70">
        <v>2803</v>
      </c>
    </row>
    <row r="60" spans="1:16" ht="17.25">
      <c r="A60" s="74">
        <f t="shared" si="0"/>
        <v>232</v>
      </c>
      <c r="B60" s="69" t="s">
        <v>40</v>
      </c>
      <c r="C60" s="71">
        <f t="shared" si="5"/>
        <v>3</v>
      </c>
      <c r="D60" s="71">
        <f t="shared" si="6"/>
        <v>3</v>
      </c>
      <c r="E60" s="71">
        <f t="shared" si="7"/>
        <v>0</v>
      </c>
      <c r="F60" s="67">
        <f t="shared" si="8"/>
        <v>2</v>
      </c>
      <c r="H60" s="70">
        <v>253</v>
      </c>
      <c r="I60" s="70" t="s">
        <v>135</v>
      </c>
      <c r="J60" s="70">
        <v>1</v>
      </c>
      <c r="L60" s="70">
        <v>205</v>
      </c>
      <c r="M60" s="70" t="s">
        <v>120</v>
      </c>
      <c r="N60" s="70">
        <v>6</v>
      </c>
      <c r="O60" s="70">
        <v>2</v>
      </c>
      <c r="P60" s="70">
        <v>4</v>
      </c>
    </row>
    <row r="61" spans="1:16" ht="17.25">
      <c r="A61" s="74">
        <f t="shared" si="0"/>
        <v>102</v>
      </c>
      <c r="B61" s="69" t="s">
        <v>83</v>
      </c>
      <c r="C61" s="71">
        <f t="shared" si="5"/>
        <v>3</v>
      </c>
      <c r="D61" s="71">
        <f t="shared" si="6"/>
        <v>1</v>
      </c>
      <c r="E61" s="71">
        <f t="shared" si="7"/>
        <v>2</v>
      </c>
      <c r="F61" s="67">
        <f t="shared" si="8"/>
        <v>3</v>
      </c>
      <c r="H61" s="70">
        <v>254</v>
      </c>
      <c r="I61" s="70" t="s">
        <v>117</v>
      </c>
      <c r="J61" s="70">
        <v>3</v>
      </c>
      <c r="L61" s="70">
        <v>220</v>
      </c>
      <c r="M61" s="70" t="s">
        <v>101</v>
      </c>
      <c r="N61" s="70">
        <v>17</v>
      </c>
      <c r="O61" s="70">
        <v>3</v>
      </c>
      <c r="P61" s="70">
        <v>14</v>
      </c>
    </row>
    <row r="62" spans="1:16" ht="17.25">
      <c r="A62" s="74">
        <f t="shared" si="0"/>
        <v>0</v>
      </c>
      <c r="B62" s="69" t="s">
        <v>30</v>
      </c>
      <c r="C62" s="71">
        <f t="shared" si="5"/>
        <v>0</v>
      </c>
      <c r="D62" s="71">
        <f t="shared" si="6"/>
        <v>0</v>
      </c>
      <c r="E62" s="71">
        <f t="shared" si="7"/>
        <v>0</v>
      </c>
      <c r="F62" s="67">
        <f t="shared" si="8"/>
        <v>0</v>
      </c>
      <c r="H62" s="70">
        <v>255</v>
      </c>
      <c r="I62" s="70" t="s">
        <v>106</v>
      </c>
      <c r="J62" s="70">
        <v>6</v>
      </c>
      <c r="L62" s="70">
        <v>221</v>
      </c>
      <c r="M62" s="70" t="s">
        <v>85</v>
      </c>
      <c r="N62" s="70">
        <v>2</v>
      </c>
      <c r="O62" s="70">
        <v>2</v>
      </c>
      <c r="P62" s="70"/>
    </row>
    <row r="63" spans="1:16" ht="17.25">
      <c r="A63" s="74">
        <f t="shared" si="0"/>
        <v>101</v>
      </c>
      <c r="B63" s="69" t="s">
        <v>37</v>
      </c>
      <c r="C63" s="71">
        <f t="shared" si="5"/>
        <v>2</v>
      </c>
      <c r="D63" s="71">
        <f t="shared" si="6"/>
        <v>1</v>
      </c>
      <c r="E63" s="71">
        <f t="shared" si="7"/>
        <v>1</v>
      </c>
      <c r="F63" s="67">
        <f t="shared" si="8"/>
        <v>0</v>
      </c>
      <c r="H63" s="70">
        <v>261</v>
      </c>
      <c r="I63" s="70" t="s">
        <v>136</v>
      </c>
      <c r="J63" s="70">
        <v>4</v>
      </c>
      <c r="L63" s="70">
        <v>222</v>
      </c>
      <c r="M63" s="70" t="s">
        <v>104</v>
      </c>
      <c r="N63" s="70">
        <v>19</v>
      </c>
      <c r="O63" s="70">
        <v>8</v>
      </c>
      <c r="P63" s="70">
        <v>11</v>
      </c>
    </row>
    <row r="64" spans="1:16" ht="17.25">
      <c r="A64" s="74">
        <f t="shared" si="0"/>
        <v>167</v>
      </c>
      <c r="B64" s="69" t="s">
        <v>124</v>
      </c>
      <c r="C64" s="71">
        <f t="shared" si="5"/>
        <v>2</v>
      </c>
      <c r="D64" s="71">
        <f t="shared" si="6"/>
        <v>2</v>
      </c>
      <c r="E64" s="71">
        <f t="shared" si="7"/>
        <v>0</v>
      </c>
      <c r="F64" s="67">
        <f t="shared" si="8"/>
        <v>1</v>
      </c>
      <c r="H64" s="70">
        <v>263</v>
      </c>
      <c r="I64" s="70" t="s">
        <v>35</v>
      </c>
      <c r="J64" s="70">
        <v>1</v>
      </c>
      <c r="L64" s="70">
        <v>232</v>
      </c>
      <c r="M64" s="70" t="s">
        <v>40</v>
      </c>
      <c r="N64" s="70">
        <v>3</v>
      </c>
      <c r="O64" s="70">
        <v>3</v>
      </c>
      <c r="P64" s="70"/>
    </row>
    <row r="65" spans="1:16" ht="17.25">
      <c r="A65" s="74">
        <f t="shared" si="0"/>
        <v>158</v>
      </c>
      <c r="B65" s="69" t="s">
        <v>125</v>
      </c>
      <c r="C65" s="71">
        <f t="shared" si="5"/>
        <v>3</v>
      </c>
      <c r="D65" s="71">
        <f t="shared" si="6"/>
        <v>2</v>
      </c>
      <c r="E65" s="71">
        <f t="shared" si="7"/>
        <v>1</v>
      </c>
      <c r="F65" s="67">
        <f t="shared" si="8"/>
        <v>1</v>
      </c>
      <c r="H65" s="70">
        <v>264</v>
      </c>
      <c r="I65" s="70" t="s">
        <v>137</v>
      </c>
      <c r="J65" s="70">
        <v>29</v>
      </c>
      <c r="L65" s="70">
        <v>235</v>
      </c>
      <c r="M65" s="70" t="s">
        <v>112</v>
      </c>
      <c r="N65" s="70">
        <v>8</v>
      </c>
      <c r="O65" s="70">
        <v>6</v>
      </c>
      <c r="P65" s="70">
        <v>2</v>
      </c>
    </row>
    <row r="66" spans="1:16" ht="17.25">
      <c r="A66" s="74">
        <f t="shared" si="0"/>
        <v>221</v>
      </c>
      <c r="B66" s="69" t="s">
        <v>85</v>
      </c>
      <c r="C66" s="71">
        <f t="shared" si="5"/>
        <v>2</v>
      </c>
      <c r="D66" s="71">
        <f t="shared" si="6"/>
        <v>2</v>
      </c>
      <c r="E66" s="71">
        <f t="shared" si="7"/>
        <v>0</v>
      </c>
      <c r="F66" s="67">
        <f t="shared" si="8"/>
        <v>2</v>
      </c>
      <c r="H66" s="70">
        <v>265</v>
      </c>
      <c r="I66" s="70" t="s">
        <v>138</v>
      </c>
      <c r="J66" s="70">
        <v>65</v>
      </c>
      <c r="L66" s="70">
        <v>236</v>
      </c>
      <c r="M66" s="70" t="s">
        <v>41</v>
      </c>
      <c r="N66" s="70">
        <v>4</v>
      </c>
      <c r="O66" s="70">
        <v>3</v>
      </c>
      <c r="P66" s="70">
        <v>1</v>
      </c>
    </row>
    <row r="67" spans="1:16" ht="17.25">
      <c r="A67" s="74">
        <f t="shared" si="0"/>
        <v>501</v>
      </c>
      <c r="B67" s="69" t="s">
        <v>82</v>
      </c>
      <c r="C67" s="71">
        <f t="shared" si="5"/>
        <v>1</v>
      </c>
      <c r="D67" s="71">
        <f t="shared" si="6"/>
        <v>1</v>
      </c>
      <c r="E67" s="71">
        <f t="shared" si="7"/>
        <v>0</v>
      </c>
      <c r="F67" s="67">
        <f t="shared" si="8"/>
        <v>0</v>
      </c>
      <c r="H67" s="70">
        <v>269</v>
      </c>
      <c r="I67" s="70" t="s">
        <v>113</v>
      </c>
      <c r="J67" s="70">
        <v>8</v>
      </c>
      <c r="L67" s="70">
        <v>237</v>
      </c>
      <c r="M67" s="70" t="s">
        <v>38</v>
      </c>
      <c r="N67" s="70">
        <v>1</v>
      </c>
      <c r="O67" s="70">
        <v>1</v>
      </c>
      <c r="P67" s="70"/>
    </row>
    <row r="68" spans="1:16" ht="17.25">
      <c r="A68" s="74">
        <f aca="true" t="shared" si="9" ref="A68:A90">SUMIF(M$1:M$65536,B68,L$1:L$65536)</f>
        <v>260</v>
      </c>
      <c r="B68" s="69" t="s">
        <v>47</v>
      </c>
      <c r="C68" s="71">
        <f t="shared" si="5"/>
        <v>1</v>
      </c>
      <c r="D68" s="71">
        <f t="shared" si="6"/>
        <v>1</v>
      </c>
      <c r="E68" s="71">
        <f t="shared" si="7"/>
        <v>0</v>
      </c>
      <c r="F68" s="67">
        <f t="shared" si="8"/>
        <v>0</v>
      </c>
      <c r="H68" s="70">
        <v>270</v>
      </c>
      <c r="I68" s="70" t="s">
        <v>107</v>
      </c>
      <c r="J68" s="70">
        <v>4</v>
      </c>
      <c r="L68" s="70">
        <v>238</v>
      </c>
      <c r="M68" s="70" t="s">
        <v>44</v>
      </c>
      <c r="N68" s="70">
        <v>1</v>
      </c>
      <c r="O68" s="70">
        <v>1</v>
      </c>
      <c r="P68" s="70"/>
    </row>
    <row r="69" spans="1:16" ht="17.25">
      <c r="A69" s="74">
        <f t="shared" si="9"/>
        <v>0</v>
      </c>
      <c r="B69" s="69" t="s">
        <v>126</v>
      </c>
      <c r="C69" s="71">
        <f t="shared" si="5"/>
        <v>0</v>
      </c>
      <c r="D69" s="71">
        <f t="shared" si="6"/>
        <v>0</v>
      </c>
      <c r="E69" s="71">
        <f t="shared" si="7"/>
        <v>0</v>
      </c>
      <c r="F69" s="67">
        <f t="shared" si="8"/>
        <v>0</v>
      </c>
      <c r="H69" s="70">
        <v>283</v>
      </c>
      <c r="I69" s="70" t="s">
        <v>89</v>
      </c>
      <c r="J69" s="70">
        <v>2605</v>
      </c>
      <c r="L69" s="70">
        <v>240</v>
      </c>
      <c r="M69" s="70" t="s">
        <v>105</v>
      </c>
      <c r="N69" s="70">
        <v>9</v>
      </c>
      <c r="O69" s="70">
        <v>3</v>
      </c>
      <c r="P69" s="70">
        <v>6</v>
      </c>
    </row>
    <row r="70" spans="1:16" ht="17.25">
      <c r="A70" s="74">
        <f t="shared" si="9"/>
        <v>0</v>
      </c>
      <c r="B70" s="69" t="s">
        <v>50</v>
      </c>
      <c r="C70" s="71">
        <f t="shared" si="5"/>
        <v>0</v>
      </c>
      <c r="D70" s="71">
        <f t="shared" si="6"/>
        <v>0</v>
      </c>
      <c r="E70" s="71">
        <f t="shared" si="7"/>
        <v>0</v>
      </c>
      <c r="F70" s="67">
        <f t="shared" si="8"/>
        <v>0</v>
      </c>
      <c r="H70" s="70">
        <v>601</v>
      </c>
      <c r="I70" s="70" t="s">
        <v>114</v>
      </c>
      <c r="J70" s="70">
        <v>1</v>
      </c>
      <c r="L70" s="70">
        <v>250</v>
      </c>
      <c r="M70" s="70" t="s">
        <v>18</v>
      </c>
      <c r="N70" s="70">
        <v>276</v>
      </c>
      <c r="O70" s="70">
        <v>84</v>
      </c>
      <c r="P70" s="70">
        <v>192</v>
      </c>
    </row>
    <row r="71" spans="1:16" ht="17.25">
      <c r="A71" s="74">
        <f t="shared" si="9"/>
        <v>46</v>
      </c>
      <c r="B71" s="69" t="s">
        <v>36</v>
      </c>
      <c r="C71" s="71">
        <f t="shared" si="5"/>
        <v>1</v>
      </c>
      <c r="D71" s="71">
        <f t="shared" si="6"/>
        <v>1</v>
      </c>
      <c r="E71" s="71">
        <f t="shared" si="7"/>
        <v>0</v>
      </c>
      <c r="F71" s="67">
        <f t="shared" si="8"/>
        <v>1</v>
      </c>
      <c r="L71" s="70">
        <v>251</v>
      </c>
      <c r="M71" s="70" t="s">
        <v>134</v>
      </c>
      <c r="N71" s="70">
        <v>1</v>
      </c>
      <c r="O71" s="70">
        <v>1</v>
      </c>
      <c r="P71" s="70"/>
    </row>
    <row r="72" spans="1:16" ht="17.25">
      <c r="A72" s="74">
        <f t="shared" si="9"/>
        <v>0</v>
      </c>
      <c r="B72" s="69" t="s">
        <v>53</v>
      </c>
      <c r="C72" s="71">
        <f t="shared" si="5"/>
        <v>0</v>
      </c>
      <c r="D72" s="71">
        <f t="shared" si="6"/>
        <v>0</v>
      </c>
      <c r="E72" s="71">
        <f t="shared" si="7"/>
        <v>0</v>
      </c>
      <c r="F72" s="67">
        <f t="shared" si="8"/>
        <v>0</v>
      </c>
      <c r="L72" s="70">
        <v>253</v>
      </c>
      <c r="M72" s="70" t="s">
        <v>135</v>
      </c>
      <c r="N72" s="70">
        <v>1</v>
      </c>
      <c r="O72" s="70"/>
      <c r="P72" s="70">
        <v>1</v>
      </c>
    </row>
    <row r="73" spans="1:16" ht="17.25">
      <c r="A73" s="74">
        <f t="shared" si="9"/>
        <v>238</v>
      </c>
      <c r="B73" s="69" t="s">
        <v>44</v>
      </c>
      <c r="C73" s="71">
        <f aca="true" t="shared" si="10" ref="C73:C90">SUMIF(M$1:M$65536,B73,N$1:N$65536)</f>
        <v>1</v>
      </c>
      <c r="D73" s="71">
        <f aca="true" t="shared" si="11" ref="D73:D90">SUMIF(M$1:M$65536,B73,O$1:O$65536)</f>
        <v>1</v>
      </c>
      <c r="E73" s="71">
        <f aca="true" t="shared" si="12" ref="E73:E90">SUMIF(M$1:M$65536,B73,P$1:P$65536)</f>
        <v>0</v>
      </c>
      <c r="F73" s="67">
        <f aca="true" t="shared" si="13" ref="F73:F90">SUMIF(I$1:I$65536,B73,J$1:J$65536)</f>
        <v>0</v>
      </c>
      <c r="L73" s="70">
        <v>254</v>
      </c>
      <c r="M73" s="70" t="s">
        <v>117</v>
      </c>
      <c r="N73" s="70">
        <v>5</v>
      </c>
      <c r="O73" s="70">
        <v>4</v>
      </c>
      <c r="P73" s="70">
        <v>1</v>
      </c>
    </row>
    <row r="74" spans="1:16" ht="17.25">
      <c r="A74" s="74">
        <f t="shared" si="9"/>
        <v>237</v>
      </c>
      <c r="B74" s="69" t="s">
        <v>38</v>
      </c>
      <c r="C74" s="71">
        <f t="shared" si="10"/>
        <v>1</v>
      </c>
      <c r="D74" s="71">
        <f t="shared" si="11"/>
        <v>1</v>
      </c>
      <c r="E74" s="71">
        <f t="shared" si="12"/>
        <v>0</v>
      </c>
      <c r="F74" s="67">
        <f t="shared" si="13"/>
        <v>1</v>
      </c>
      <c r="L74" s="70">
        <v>255</v>
      </c>
      <c r="M74" s="70" t="s">
        <v>106</v>
      </c>
      <c r="N74" s="70">
        <v>16</v>
      </c>
      <c r="O74" s="70">
        <v>14</v>
      </c>
      <c r="P74" s="70">
        <v>2</v>
      </c>
    </row>
    <row r="75" spans="1:16" ht="17.25">
      <c r="A75" s="74">
        <f t="shared" si="9"/>
        <v>53</v>
      </c>
      <c r="B75" s="69" t="s">
        <v>42</v>
      </c>
      <c r="C75" s="71">
        <f t="shared" si="10"/>
        <v>2</v>
      </c>
      <c r="D75" s="71">
        <f t="shared" si="11"/>
        <v>2</v>
      </c>
      <c r="E75" s="71">
        <f t="shared" si="12"/>
        <v>0</v>
      </c>
      <c r="F75" s="67">
        <f t="shared" si="13"/>
        <v>2</v>
      </c>
      <c r="L75" s="70">
        <v>260</v>
      </c>
      <c r="M75" s="70" t="s">
        <v>47</v>
      </c>
      <c r="N75" s="70">
        <v>1</v>
      </c>
      <c r="O75" s="70">
        <v>1</v>
      </c>
      <c r="P75" s="70"/>
    </row>
    <row r="76" spans="1:16" ht="17.25">
      <c r="A76" s="74">
        <f t="shared" si="9"/>
        <v>62</v>
      </c>
      <c r="B76" s="69" t="s">
        <v>11</v>
      </c>
      <c r="C76" s="71">
        <f t="shared" si="10"/>
        <v>1</v>
      </c>
      <c r="D76" s="71">
        <f t="shared" si="11"/>
        <v>0</v>
      </c>
      <c r="E76" s="71">
        <f t="shared" si="12"/>
        <v>1</v>
      </c>
      <c r="F76" s="67">
        <f t="shared" si="13"/>
        <v>0</v>
      </c>
      <c r="L76" s="70">
        <v>261</v>
      </c>
      <c r="M76" s="70" t="s">
        <v>136</v>
      </c>
      <c r="N76" s="70">
        <v>4</v>
      </c>
      <c r="O76" s="70">
        <v>1</v>
      </c>
      <c r="P76" s="70">
        <v>3</v>
      </c>
    </row>
    <row r="77" spans="1:16" ht="17.25">
      <c r="A77" s="74">
        <f t="shared" si="9"/>
        <v>184</v>
      </c>
      <c r="B77" s="69" t="s">
        <v>46</v>
      </c>
      <c r="C77" s="71">
        <f t="shared" si="10"/>
        <v>1</v>
      </c>
      <c r="D77" s="71">
        <f t="shared" si="11"/>
        <v>1</v>
      </c>
      <c r="E77" s="71">
        <f t="shared" si="12"/>
        <v>0</v>
      </c>
      <c r="F77" s="67">
        <f t="shared" si="13"/>
        <v>0</v>
      </c>
      <c r="L77" s="70">
        <v>263</v>
      </c>
      <c r="M77" s="70" t="s">
        <v>35</v>
      </c>
      <c r="N77" s="70">
        <v>7</v>
      </c>
      <c r="O77" s="70">
        <v>5</v>
      </c>
      <c r="P77" s="70">
        <v>2</v>
      </c>
    </row>
    <row r="78" spans="1:16" ht="17.25">
      <c r="A78" s="74">
        <f t="shared" si="9"/>
        <v>76</v>
      </c>
      <c r="B78" s="69" t="s">
        <v>119</v>
      </c>
      <c r="C78" s="71">
        <f t="shared" si="10"/>
        <v>1</v>
      </c>
      <c r="D78" s="71">
        <f t="shared" si="11"/>
        <v>1</v>
      </c>
      <c r="E78" s="71">
        <f t="shared" si="12"/>
        <v>0</v>
      </c>
      <c r="F78" s="67">
        <f t="shared" si="13"/>
        <v>1</v>
      </c>
      <c r="L78" s="70">
        <v>264</v>
      </c>
      <c r="M78" s="70" t="s">
        <v>137</v>
      </c>
      <c r="N78" s="70">
        <v>56</v>
      </c>
      <c r="O78" s="70">
        <v>42</v>
      </c>
      <c r="P78" s="70">
        <v>14</v>
      </c>
    </row>
    <row r="79" spans="1:16" ht="17.25">
      <c r="A79" s="74">
        <f t="shared" si="9"/>
        <v>80</v>
      </c>
      <c r="B79" s="69" t="s">
        <v>127</v>
      </c>
      <c r="C79" s="71">
        <f t="shared" si="10"/>
        <v>1</v>
      </c>
      <c r="D79" s="71">
        <f t="shared" si="11"/>
        <v>1</v>
      </c>
      <c r="E79" s="71">
        <f t="shared" si="12"/>
        <v>0</v>
      </c>
      <c r="F79" s="67">
        <f t="shared" si="13"/>
        <v>0</v>
      </c>
      <c r="L79" s="70">
        <v>265</v>
      </c>
      <c r="M79" s="70" t="s">
        <v>138</v>
      </c>
      <c r="N79" s="70">
        <v>143</v>
      </c>
      <c r="O79" s="70">
        <v>98</v>
      </c>
      <c r="P79" s="70">
        <v>45</v>
      </c>
    </row>
    <row r="80" spans="1:16" ht="17.25">
      <c r="A80" s="74">
        <f t="shared" si="9"/>
        <v>13</v>
      </c>
      <c r="B80" s="69" t="s">
        <v>45</v>
      </c>
      <c r="C80" s="71">
        <f t="shared" si="10"/>
        <v>1</v>
      </c>
      <c r="D80" s="71">
        <f t="shared" si="11"/>
        <v>1</v>
      </c>
      <c r="E80" s="71">
        <f t="shared" si="12"/>
        <v>0</v>
      </c>
      <c r="F80" s="67">
        <f t="shared" si="13"/>
        <v>1</v>
      </c>
      <c r="L80" s="70">
        <v>269</v>
      </c>
      <c r="M80" s="70" t="s">
        <v>113</v>
      </c>
      <c r="N80" s="70">
        <v>17</v>
      </c>
      <c r="O80" s="70">
        <v>3</v>
      </c>
      <c r="P80" s="70">
        <v>14</v>
      </c>
    </row>
    <row r="81" spans="1:16" ht="17.25">
      <c r="A81" s="74">
        <f t="shared" si="9"/>
        <v>281</v>
      </c>
      <c r="B81" s="69" t="s">
        <v>48</v>
      </c>
      <c r="C81" s="71">
        <f t="shared" si="10"/>
        <v>1</v>
      </c>
      <c r="D81" s="71">
        <f t="shared" si="11"/>
        <v>0</v>
      </c>
      <c r="E81" s="71">
        <f t="shared" si="12"/>
        <v>1</v>
      </c>
      <c r="F81" s="67">
        <f t="shared" si="13"/>
        <v>0</v>
      </c>
      <c r="L81" s="70">
        <v>270</v>
      </c>
      <c r="M81" s="70" t="s">
        <v>107</v>
      </c>
      <c r="N81" s="70">
        <v>13</v>
      </c>
      <c r="O81" s="70">
        <v>7</v>
      </c>
      <c r="P81" s="70">
        <v>6</v>
      </c>
    </row>
    <row r="82" spans="1:16" ht="17.25">
      <c r="A82" s="74">
        <f t="shared" si="9"/>
        <v>25</v>
      </c>
      <c r="B82" s="69" t="s">
        <v>34</v>
      </c>
      <c r="C82" s="71">
        <f t="shared" si="10"/>
        <v>1</v>
      </c>
      <c r="D82" s="71">
        <f t="shared" si="11"/>
        <v>0</v>
      </c>
      <c r="E82" s="71">
        <f t="shared" si="12"/>
        <v>1</v>
      </c>
      <c r="F82" s="67">
        <f t="shared" si="13"/>
        <v>1</v>
      </c>
      <c r="L82" s="70">
        <v>281</v>
      </c>
      <c r="M82" s="70" t="s">
        <v>48</v>
      </c>
      <c r="N82" s="70">
        <v>1</v>
      </c>
      <c r="O82" s="70"/>
      <c r="P82" s="70">
        <v>1</v>
      </c>
    </row>
    <row r="83" spans="1:16" ht="17.25">
      <c r="A83" s="74">
        <f t="shared" si="9"/>
        <v>160</v>
      </c>
      <c r="B83" s="69" t="s">
        <v>52</v>
      </c>
      <c r="C83" s="71">
        <f t="shared" si="10"/>
        <v>1</v>
      </c>
      <c r="D83" s="71">
        <f t="shared" si="11"/>
        <v>1</v>
      </c>
      <c r="E83" s="71">
        <f t="shared" si="12"/>
        <v>0</v>
      </c>
      <c r="F83" s="67">
        <f t="shared" si="13"/>
        <v>1</v>
      </c>
      <c r="H83" s="73"/>
      <c r="L83" s="70">
        <v>283</v>
      </c>
      <c r="M83" s="70" t="s">
        <v>89</v>
      </c>
      <c r="N83" s="70">
        <v>3789</v>
      </c>
      <c r="O83" s="70">
        <v>1963</v>
      </c>
      <c r="P83" s="70">
        <v>1826</v>
      </c>
    </row>
    <row r="84" spans="1:16" ht="17.25">
      <c r="A84" s="74">
        <f t="shared" si="9"/>
        <v>175</v>
      </c>
      <c r="B84" s="69" t="s">
        <v>49</v>
      </c>
      <c r="C84" s="71">
        <f t="shared" si="10"/>
        <v>1</v>
      </c>
      <c r="D84" s="71">
        <f t="shared" si="11"/>
        <v>1</v>
      </c>
      <c r="E84" s="71">
        <f t="shared" si="12"/>
        <v>0</v>
      </c>
      <c r="F84" s="67">
        <f t="shared" si="13"/>
        <v>0</v>
      </c>
      <c r="L84" s="70">
        <v>401</v>
      </c>
      <c r="M84" s="70" t="s">
        <v>147</v>
      </c>
      <c r="N84" s="70">
        <v>1</v>
      </c>
      <c r="O84" s="70">
        <v>1</v>
      </c>
      <c r="P84" s="70"/>
    </row>
    <row r="85" spans="1:16" ht="17.25">
      <c r="A85" s="74">
        <f t="shared" si="9"/>
        <v>0</v>
      </c>
      <c r="B85" s="69" t="s">
        <v>28</v>
      </c>
      <c r="C85" s="71">
        <f t="shared" si="10"/>
        <v>0</v>
      </c>
      <c r="D85" s="71">
        <f t="shared" si="11"/>
        <v>0</v>
      </c>
      <c r="E85" s="71">
        <f t="shared" si="12"/>
        <v>0</v>
      </c>
      <c r="F85" s="67">
        <f t="shared" si="13"/>
        <v>0</v>
      </c>
      <c r="L85" s="70">
        <v>501</v>
      </c>
      <c r="M85" s="70" t="s">
        <v>82</v>
      </c>
      <c r="N85" s="70">
        <v>1</v>
      </c>
      <c r="O85" s="70">
        <v>1</v>
      </c>
      <c r="P85" s="70"/>
    </row>
    <row r="86" spans="1:16" ht="17.25">
      <c r="A86" s="74">
        <f t="shared" si="9"/>
        <v>0</v>
      </c>
      <c r="B86" s="69" t="s">
        <v>84</v>
      </c>
      <c r="C86" s="71">
        <f t="shared" si="10"/>
        <v>0</v>
      </c>
      <c r="D86" s="71">
        <f t="shared" si="11"/>
        <v>0</v>
      </c>
      <c r="E86" s="71">
        <f t="shared" si="12"/>
        <v>0</v>
      </c>
      <c r="F86" s="67">
        <f t="shared" si="13"/>
        <v>0</v>
      </c>
      <c r="L86" s="70">
        <v>601</v>
      </c>
      <c r="M86" s="70" t="s">
        <v>114</v>
      </c>
      <c r="N86" s="70">
        <v>3</v>
      </c>
      <c r="O86" s="70">
        <v>3</v>
      </c>
      <c r="P86" s="70"/>
    </row>
    <row r="87" spans="1:16" ht="17.25">
      <c r="A87" s="74">
        <f t="shared" si="9"/>
        <v>0</v>
      </c>
      <c r="B87" s="69" t="s">
        <v>128</v>
      </c>
      <c r="C87" s="71">
        <f t="shared" si="10"/>
        <v>0</v>
      </c>
      <c r="D87" s="71">
        <f t="shared" si="11"/>
        <v>0</v>
      </c>
      <c r="E87" s="71">
        <f t="shared" si="12"/>
        <v>0</v>
      </c>
      <c r="F87" s="67">
        <f t="shared" si="13"/>
        <v>0</v>
      </c>
      <c r="L87" s="70"/>
      <c r="M87" s="70" t="s">
        <v>148</v>
      </c>
      <c r="N87" s="70">
        <v>10</v>
      </c>
      <c r="O87" s="70">
        <v>5</v>
      </c>
      <c r="P87" s="70">
        <v>5</v>
      </c>
    </row>
    <row r="88" spans="1:6" ht="17.25">
      <c r="A88" s="74">
        <f t="shared" si="9"/>
        <v>157</v>
      </c>
      <c r="B88" s="69" t="s">
        <v>51</v>
      </c>
      <c r="C88" s="71">
        <f t="shared" si="10"/>
        <v>1</v>
      </c>
      <c r="D88" s="71">
        <f t="shared" si="11"/>
        <v>1</v>
      </c>
      <c r="E88" s="71">
        <f t="shared" si="12"/>
        <v>0</v>
      </c>
      <c r="F88" s="67">
        <f t="shared" si="13"/>
        <v>1</v>
      </c>
    </row>
    <row r="89" spans="1:6" ht="17.25">
      <c r="A89" s="74">
        <f t="shared" si="9"/>
        <v>401</v>
      </c>
      <c r="B89" s="69" t="s">
        <v>8</v>
      </c>
      <c r="C89" s="71">
        <f t="shared" si="10"/>
        <v>1</v>
      </c>
      <c r="D89" s="71">
        <f t="shared" si="11"/>
        <v>1</v>
      </c>
      <c r="E89" s="71">
        <f t="shared" si="12"/>
        <v>0</v>
      </c>
      <c r="F89" s="67">
        <f t="shared" si="13"/>
        <v>0</v>
      </c>
    </row>
    <row r="90" spans="1:6" ht="17.25">
      <c r="A90" s="74">
        <f t="shared" si="9"/>
        <v>0</v>
      </c>
      <c r="B90" s="69" t="s">
        <v>21</v>
      </c>
      <c r="C90" s="71">
        <f t="shared" si="10"/>
        <v>0</v>
      </c>
      <c r="D90" s="71">
        <f t="shared" si="11"/>
        <v>0</v>
      </c>
      <c r="E90" s="71">
        <f t="shared" si="12"/>
        <v>0</v>
      </c>
      <c r="F90" s="67">
        <f t="shared" si="13"/>
        <v>0</v>
      </c>
    </row>
    <row r="91" spans="1:6" ht="17.25">
      <c r="A91" s="60"/>
      <c r="B91" s="68"/>
      <c r="C91" s="68"/>
      <c r="D91" s="68"/>
      <c r="E91" s="68"/>
      <c r="F91" s="60"/>
    </row>
    <row r="92" spans="1:6" ht="17.25">
      <c r="A92" s="60"/>
      <c r="B92" s="60" t="s">
        <v>141</v>
      </c>
      <c r="C92" s="60">
        <f>SUM(C3:C91)</f>
        <v>26736</v>
      </c>
      <c r="D92" s="60">
        <f>SUM(D3:D91)</f>
        <v>13223</v>
      </c>
      <c r="E92" s="60">
        <f>SUM(E3:E91)</f>
        <v>13513</v>
      </c>
      <c r="F92" s="60">
        <f>SUM(F3:F91)</f>
        <v>13243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2024-02-27T06:23:19Z</cp:lastPrinted>
  <dcterms:created xsi:type="dcterms:W3CDTF">2001-05-31T08:14:07Z</dcterms:created>
  <dcterms:modified xsi:type="dcterms:W3CDTF">2024-02-27T06:23:23Z</dcterms:modified>
  <cp:category/>
  <cp:version/>
  <cp:contentType/>
  <cp:contentStatus/>
</cp:coreProperties>
</file>